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6 год 131 форма\СЕНТЯБРЬ\"/>
    </mc:Choice>
  </mc:AlternateContent>
  <bookViews>
    <workbookView xWindow="120" yWindow="15" windowWidth="19035" windowHeight="8190" firstSheet="13" activeTab="14"/>
  </bookViews>
  <sheets>
    <sheet name="Багратионовск" sheetId="1" r:id="rId1"/>
    <sheet name="Балтийск" sheetId="2" r:id="rId2"/>
    <sheet name="Гвардейск" sheetId="3" r:id="rId3"/>
    <sheet name="Гурьевск" sheetId="4" r:id="rId4"/>
    <sheet name="Гусев" sheetId="5" r:id="rId5"/>
    <sheet name="Зеленоградск" sheetId="6" r:id="rId6"/>
    <sheet name="Краснознаменск" sheetId="7" r:id="rId7"/>
    <sheet name="Ладушкин" sheetId="8" r:id="rId8"/>
    <sheet name="Мамоново" sheetId="9" r:id="rId9"/>
    <sheet name="Неман" sheetId="10" r:id="rId10"/>
    <sheet name="Нестеров" sheetId="11" r:id="rId11"/>
    <sheet name="Озерск" sheetId="12" r:id="rId12"/>
    <sheet name="Пионерск" sheetId="13" r:id="rId13"/>
    <sheet name="Полесск" sheetId="14" r:id="rId14"/>
    <sheet name="Правдинск" sheetId="15" r:id="rId15"/>
    <sheet name="Светлый" sheetId="16" r:id="rId16"/>
    <sheet name="Светлогорск" sheetId="17" r:id="rId17"/>
    <sheet name="Славск" sheetId="18" r:id="rId18"/>
    <sheet name="Советск" sheetId="19" r:id="rId19"/>
    <sheet name="Черняховск" sheetId="20" r:id="rId20"/>
    <sheet name="ГП1" sheetId="22" r:id="rId21"/>
    <sheet name="ГП2" sheetId="23" r:id="rId22"/>
    <sheet name="ГП3" sheetId="24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ЦГКБ" sheetId="35" r:id="rId32"/>
    <sheet name="Свод" sheetId="36" r:id="rId33"/>
  </sheets>
  <externalReferences>
    <externalReference r:id="rId34"/>
  </externalReferences>
  <calcPr calcId="152511"/>
</workbook>
</file>

<file path=xl/calcChain.xml><?xml version="1.0" encoding="utf-8"?>
<calcChain xmlns="http://schemas.openxmlformats.org/spreadsheetml/2006/main">
  <c r="H14" i="34" l="1"/>
  <c r="I6" i="12" l="1"/>
  <c r="I7" i="12"/>
  <c r="I8" i="12"/>
  <c r="I9" i="12"/>
  <c r="I10" i="12"/>
  <c r="I11" i="12"/>
  <c r="I12" i="12"/>
  <c r="I13" i="12"/>
  <c r="I14" i="12"/>
  <c r="I15" i="12"/>
  <c r="I16" i="12"/>
  <c r="D22" i="2" l="1"/>
  <c r="F25" i="36" l="1"/>
  <c r="G7" i="36" l="1"/>
  <c r="G8" i="36"/>
  <c r="G9" i="36"/>
  <c r="G10" i="36"/>
  <c r="G11" i="36"/>
  <c r="G12" i="36"/>
  <c r="G13" i="36"/>
  <c r="G14" i="36"/>
  <c r="G15" i="36"/>
  <c r="G16" i="36"/>
  <c r="G17" i="36"/>
  <c r="G18" i="36"/>
  <c r="G21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E7" i="36"/>
  <c r="E8" i="36"/>
  <c r="E9" i="36"/>
  <c r="E10" i="36"/>
  <c r="E11" i="36"/>
  <c r="E12" i="36"/>
  <c r="E13" i="36"/>
  <c r="E14" i="36"/>
  <c r="E15" i="36"/>
  <c r="E16" i="36"/>
  <c r="E17" i="36"/>
  <c r="E18" i="36"/>
  <c r="E19" i="36"/>
  <c r="E20" i="36"/>
  <c r="E21" i="36"/>
  <c r="D7" i="36"/>
  <c r="D8" i="36"/>
  <c r="D9" i="36"/>
  <c r="D10" i="36"/>
  <c r="D11" i="36"/>
  <c r="D12" i="36"/>
  <c r="D13" i="36"/>
  <c r="D14" i="36"/>
  <c r="D15" i="36"/>
  <c r="D16" i="36"/>
  <c r="D17" i="36"/>
  <c r="D18" i="36"/>
  <c r="D19" i="36"/>
  <c r="D20" i="36"/>
  <c r="D21" i="36"/>
  <c r="C7" i="36"/>
  <c r="C8" i="36"/>
  <c r="C9" i="36"/>
  <c r="C10" i="36"/>
  <c r="C11" i="36"/>
  <c r="C12" i="36"/>
  <c r="C13" i="36"/>
  <c r="C14" i="36"/>
  <c r="C15" i="36"/>
  <c r="C16" i="36"/>
  <c r="C17" i="36"/>
  <c r="C18" i="36"/>
  <c r="C19" i="36"/>
  <c r="L19" i="36" s="1"/>
  <c r="C20" i="36"/>
  <c r="L20" i="36" s="1"/>
  <c r="C21" i="36"/>
  <c r="D6" i="36"/>
  <c r="E6" i="36"/>
  <c r="F6" i="36"/>
  <c r="G6" i="36"/>
  <c r="C6" i="36"/>
  <c r="G22" i="35"/>
  <c r="F22" i="35"/>
  <c r="E22" i="35"/>
  <c r="D22" i="35"/>
  <c r="C22" i="35"/>
  <c r="L21" i="35"/>
  <c r="K21" i="35"/>
  <c r="J21" i="35"/>
  <c r="I21" i="35"/>
  <c r="L20" i="35"/>
  <c r="K20" i="35"/>
  <c r="J20" i="35"/>
  <c r="I20" i="35"/>
  <c r="L19" i="35"/>
  <c r="K19" i="35"/>
  <c r="J19" i="35"/>
  <c r="I19" i="35"/>
  <c r="L18" i="35"/>
  <c r="K18" i="35"/>
  <c r="J18" i="35"/>
  <c r="I18" i="35"/>
  <c r="L17" i="35"/>
  <c r="K17" i="35"/>
  <c r="J17" i="35"/>
  <c r="I17" i="35"/>
  <c r="L16" i="35"/>
  <c r="K16" i="35"/>
  <c r="J16" i="35"/>
  <c r="I16" i="35"/>
  <c r="L15" i="35"/>
  <c r="K15" i="35"/>
  <c r="J15" i="35"/>
  <c r="I15" i="35"/>
  <c r="L14" i="35"/>
  <c r="K14" i="35"/>
  <c r="J14" i="35"/>
  <c r="I14" i="35"/>
  <c r="L13" i="35"/>
  <c r="K13" i="35"/>
  <c r="J13" i="35"/>
  <c r="I13" i="35"/>
  <c r="L12" i="35"/>
  <c r="K12" i="35"/>
  <c r="J12" i="35"/>
  <c r="I12" i="35"/>
  <c r="L11" i="35"/>
  <c r="K11" i="35"/>
  <c r="J11" i="35"/>
  <c r="I11" i="35"/>
  <c r="L10" i="35"/>
  <c r="K10" i="35"/>
  <c r="J10" i="35"/>
  <c r="I10" i="35"/>
  <c r="L9" i="35"/>
  <c r="K9" i="35"/>
  <c r="J9" i="35"/>
  <c r="I9" i="35"/>
  <c r="L8" i="35"/>
  <c r="K8" i="35"/>
  <c r="J8" i="35"/>
  <c r="I8" i="35"/>
  <c r="L7" i="35"/>
  <c r="K7" i="35"/>
  <c r="J7" i="35"/>
  <c r="I7" i="35"/>
  <c r="L6" i="35"/>
  <c r="K6" i="35"/>
  <c r="J6" i="35"/>
  <c r="I6" i="35"/>
  <c r="G22" i="34"/>
  <c r="F22" i="34"/>
  <c r="E22" i="34"/>
  <c r="D22" i="34"/>
  <c r="C22" i="34"/>
  <c r="L21" i="34"/>
  <c r="K21" i="34"/>
  <c r="J21" i="34"/>
  <c r="I21" i="34"/>
  <c r="L20" i="34"/>
  <c r="K20" i="34"/>
  <c r="J20" i="34"/>
  <c r="I20" i="34"/>
  <c r="L19" i="34"/>
  <c r="K19" i="34"/>
  <c r="J19" i="34"/>
  <c r="I19" i="34"/>
  <c r="L18" i="34"/>
  <c r="K18" i="34"/>
  <c r="J18" i="34"/>
  <c r="I18" i="34"/>
  <c r="L17" i="34"/>
  <c r="K17" i="34"/>
  <c r="J17" i="34"/>
  <c r="I17" i="34"/>
  <c r="L16" i="34"/>
  <c r="K16" i="34"/>
  <c r="J16" i="34"/>
  <c r="I16" i="34"/>
  <c r="L15" i="34"/>
  <c r="K15" i="34"/>
  <c r="J15" i="34"/>
  <c r="I15" i="34"/>
  <c r="L14" i="34"/>
  <c r="K14" i="34"/>
  <c r="J14" i="34"/>
  <c r="I14" i="34"/>
  <c r="L13" i="34"/>
  <c r="K13" i="34"/>
  <c r="J13" i="34"/>
  <c r="I13" i="34"/>
  <c r="L12" i="34"/>
  <c r="K12" i="34"/>
  <c r="J12" i="34"/>
  <c r="I12" i="34"/>
  <c r="L11" i="34"/>
  <c r="K11" i="34"/>
  <c r="J11" i="34"/>
  <c r="I11" i="34"/>
  <c r="L10" i="34"/>
  <c r="K10" i="34"/>
  <c r="J10" i="34"/>
  <c r="I10" i="34"/>
  <c r="L9" i="34"/>
  <c r="K9" i="34"/>
  <c r="J9" i="34"/>
  <c r="I9" i="34"/>
  <c r="L8" i="34"/>
  <c r="K8" i="34"/>
  <c r="J8" i="34"/>
  <c r="I8" i="34"/>
  <c r="L7" i="34"/>
  <c r="K7" i="34"/>
  <c r="J7" i="34"/>
  <c r="I7" i="34"/>
  <c r="L6" i="34"/>
  <c r="K6" i="34"/>
  <c r="J6" i="34"/>
  <c r="I6" i="34"/>
  <c r="G22" i="33"/>
  <c r="F22" i="33"/>
  <c r="E22" i="33"/>
  <c r="D22" i="33"/>
  <c r="C22" i="33"/>
  <c r="L21" i="33"/>
  <c r="K21" i="33"/>
  <c r="J21" i="33"/>
  <c r="I21" i="33"/>
  <c r="L20" i="33"/>
  <c r="K20" i="33"/>
  <c r="J20" i="33"/>
  <c r="I20" i="33"/>
  <c r="L19" i="33"/>
  <c r="K19" i="33"/>
  <c r="J19" i="33"/>
  <c r="I19" i="33"/>
  <c r="L18" i="33"/>
  <c r="K18" i="33"/>
  <c r="J18" i="33"/>
  <c r="I18" i="33"/>
  <c r="L17" i="33"/>
  <c r="K17" i="33"/>
  <c r="J17" i="33"/>
  <c r="I17" i="33"/>
  <c r="L16" i="33"/>
  <c r="K16" i="33"/>
  <c r="J16" i="33"/>
  <c r="I16" i="33"/>
  <c r="L15" i="33"/>
  <c r="K15" i="33"/>
  <c r="J15" i="33"/>
  <c r="I15" i="33"/>
  <c r="L14" i="33"/>
  <c r="K14" i="33"/>
  <c r="J14" i="33"/>
  <c r="I14" i="33"/>
  <c r="L13" i="33"/>
  <c r="K13" i="33"/>
  <c r="J13" i="33"/>
  <c r="I13" i="33"/>
  <c r="L12" i="33"/>
  <c r="K12" i="33"/>
  <c r="J12" i="33"/>
  <c r="I12" i="33"/>
  <c r="L11" i="33"/>
  <c r="K11" i="33"/>
  <c r="J11" i="33"/>
  <c r="I11" i="33"/>
  <c r="L10" i="33"/>
  <c r="K10" i="33"/>
  <c r="J10" i="33"/>
  <c r="I10" i="33"/>
  <c r="L9" i="33"/>
  <c r="K9" i="33"/>
  <c r="J9" i="33"/>
  <c r="I9" i="33"/>
  <c r="L8" i="33"/>
  <c r="K8" i="33"/>
  <c r="J8" i="33"/>
  <c r="I8" i="33"/>
  <c r="L7" i="33"/>
  <c r="K7" i="33"/>
  <c r="J7" i="33"/>
  <c r="I7" i="33"/>
  <c r="L6" i="33"/>
  <c r="K6" i="33"/>
  <c r="J6" i="33"/>
  <c r="I6" i="33"/>
  <c r="G22" i="32"/>
  <c r="F22" i="32"/>
  <c r="E22" i="32"/>
  <c r="D22" i="32"/>
  <c r="C22" i="32"/>
  <c r="L21" i="32"/>
  <c r="K21" i="32"/>
  <c r="J21" i="32"/>
  <c r="I21" i="32"/>
  <c r="L20" i="32"/>
  <c r="K20" i="32"/>
  <c r="J20" i="32"/>
  <c r="I20" i="32"/>
  <c r="L19" i="32"/>
  <c r="K19" i="32"/>
  <c r="J19" i="32"/>
  <c r="I19" i="32"/>
  <c r="L18" i="32"/>
  <c r="K18" i="32"/>
  <c r="J18" i="32"/>
  <c r="I18" i="32"/>
  <c r="L17" i="32"/>
  <c r="K17" i="32"/>
  <c r="J17" i="32"/>
  <c r="I17" i="32"/>
  <c r="L16" i="32"/>
  <c r="K16" i="32"/>
  <c r="J16" i="32"/>
  <c r="I16" i="32"/>
  <c r="L15" i="32"/>
  <c r="K15" i="32"/>
  <c r="J15" i="32"/>
  <c r="I15" i="32"/>
  <c r="L14" i="32"/>
  <c r="K14" i="32"/>
  <c r="J14" i="32"/>
  <c r="I14" i="32"/>
  <c r="L13" i="32"/>
  <c r="K13" i="32"/>
  <c r="J13" i="32"/>
  <c r="I13" i="32"/>
  <c r="L12" i="32"/>
  <c r="K12" i="32"/>
  <c r="J12" i="32"/>
  <c r="I12" i="32"/>
  <c r="L11" i="32"/>
  <c r="K11" i="32"/>
  <c r="J11" i="32"/>
  <c r="I11" i="32"/>
  <c r="L10" i="32"/>
  <c r="K10" i="32"/>
  <c r="J10" i="32"/>
  <c r="I10" i="32"/>
  <c r="L9" i="32"/>
  <c r="K9" i="32"/>
  <c r="J9" i="32"/>
  <c r="I9" i="32"/>
  <c r="L8" i="32"/>
  <c r="K8" i="32"/>
  <c r="J8" i="32"/>
  <c r="I8" i="32"/>
  <c r="L7" i="32"/>
  <c r="K7" i="32"/>
  <c r="J7" i="32"/>
  <c r="I7" i="32"/>
  <c r="L6" i="32"/>
  <c r="K6" i="32"/>
  <c r="J6" i="32"/>
  <c r="I6" i="32"/>
  <c r="G22" i="31"/>
  <c r="F22" i="31"/>
  <c r="E22" i="31"/>
  <c r="D22" i="31"/>
  <c r="C22" i="31"/>
  <c r="L21" i="31"/>
  <c r="K21" i="31"/>
  <c r="J21" i="31"/>
  <c r="I21" i="31"/>
  <c r="L20" i="31"/>
  <c r="K20" i="31"/>
  <c r="J20" i="31"/>
  <c r="I20" i="31"/>
  <c r="L19" i="31"/>
  <c r="K19" i="31"/>
  <c r="J19" i="31"/>
  <c r="I19" i="31"/>
  <c r="L18" i="31"/>
  <c r="K18" i="31"/>
  <c r="J18" i="31"/>
  <c r="I18" i="31"/>
  <c r="L17" i="31"/>
  <c r="K17" i="31"/>
  <c r="J17" i="31"/>
  <c r="I17" i="31"/>
  <c r="L16" i="31"/>
  <c r="K16" i="31"/>
  <c r="J16" i="31"/>
  <c r="I16" i="31"/>
  <c r="L15" i="31"/>
  <c r="K15" i="31"/>
  <c r="J15" i="31"/>
  <c r="I15" i="31"/>
  <c r="L14" i="31"/>
  <c r="K14" i="31"/>
  <c r="J14" i="31"/>
  <c r="I14" i="31"/>
  <c r="L13" i="31"/>
  <c r="K13" i="31"/>
  <c r="J13" i="31"/>
  <c r="I13" i="31"/>
  <c r="L12" i="31"/>
  <c r="K12" i="31"/>
  <c r="J12" i="31"/>
  <c r="I12" i="31"/>
  <c r="L11" i="31"/>
  <c r="K11" i="31"/>
  <c r="J11" i="31"/>
  <c r="I11" i="31"/>
  <c r="L10" i="31"/>
  <c r="K10" i="31"/>
  <c r="J10" i="31"/>
  <c r="I10" i="31"/>
  <c r="L9" i="31"/>
  <c r="K9" i="31"/>
  <c r="J9" i="31"/>
  <c r="I9" i="31"/>
  <c r="L8" i="31"/>
  <c r="K8" i="31"/>
  <c r="J8" i="31"/>
  <c r="I8" i="31"/>
  <c r="L7" i="31"/>
  <c r="K7" i="31"/>
  <c r="J7" i="31"/>
  <c r="I7" i="31"/>
  <c r="L6" i="31"/>
  <c r="K6" i="31"/>
  <c r="J6" i="31"/>
  <c r="I6" i="31"/>
  <c r="L21" i="30"/>
  <c r="K21" i="30"/>
  <c r="J21" i="30"/>
  <c r="I21" i="30"/>
  <c r="L20" i="30"/>
  <c r="K20" i="30"/>
  <c r="J20" i="30"/>
  <c r="I20" i="30"/>
  <c r="L19" i="30"/>
  <c r="K19" i="30"/>
  <c r="J19" i="30"/>
  <c r="I19" i="30"/>
  <c r="L18" i="30"/>
  <c r="K18" i="30"/>
  <c r="J18" i="30"/>
  <c r="I18" i="30"/>
  <c r="L17" i="30"/>
  <c r="K17" i="30"/>
  <c r="J17" i="30"/>
  <c r="I17" i="30"/>
  <c r="L16" i="30"/>
  <c r="K16" i="30"/>
  <c r="J16" i="30"/>
  <c r="I16" i="30"/>
  <c r="L15" i="30"/>
  <c r="K15" i="30"/>
  <c r="J15" i="30"/>
  <c r="I15" i="30"/>
  <c r="L14" i="30"/>
  <c r="K14" i="30"/>
  <c r="J14" i="30"/>
  <c r="I14" i="30"/>
  <c r="L13" i="30"/>
  <c r="K13" i="30"/>
  <c r="J13" i="30"/>
  <c r="I13" i="30"/>
  <c r="L12" i="30"/>
  <c r="K12" i="30"/>
  <c r="J12" i="30"/>
  <c r="I12" i="30"/>
  <c r="L11" i="30"/>
  <c r="K11" i="30"/>
  <c r="J11" i="30"/>
  <c r="I11" i="30"/>
  <c r="L10" i="30"/>
  <c r="K10" i="30"/>
  <c r="J10" i="30"/>
  <c r="I10" i="30"/>
  <c r="L9" i="30"/>
  <c r="K9" i="30"/>
  <c r="J9" i="30"/>
  <c r="I9" i="30"/>
  <c r="L8" i="30"/>
  <c r="K8" i="30"/>
  <c r="J8" i="30"/>
  <c r="I8" i="30"/>
  <c r="L7" i="30"/>
  <c r="K7" i="30"/>
  <c r="J7" i="30"/>
  <c r="I7" i="30"/>
  <c r="L6" i="30"/>
  <c r="K6" i="30"/>
  <c r="J6" i="30"/>
  <c r="I6" i="30"/>
  <c r="G22" i="29"/>
  <c r="F22" i="29"/>
  <c r="E22" i="29"/>
  <c r="D22" i="29"/>
  <c r="C22" i="29"/>
  <c r="L21" i="29"/>
  <c r="K21" i="29"/>
  <c r="J21" i="29"/>
  <c r="I21" i="29"/>
  <c r="L20" i="29"/>
  <c r="K20" i="29"/>
  <c r="J20" i="29"/>
  <c r="I20" i="29"/>
  <c r="L19" i="29"/>
  <c r="K19" i="29"/>
  <c r="J19" i="29"/>
  <c r="I19" i="29"/>
  <c r="L18" i="29"/>
  <c r="K18" i="29"/>
  <c r="J18" i="29"/>
  <c r="I18" i="29"/>
  <c r="L17" i="29"/>
  <c r="K17" i="29"/>
  <c r="J17" i="29"/>
  <c r="I17" i="29"/>
  <c r="L16" i="29"/>
  <c r="K16" i="29"/>
  <c r="J16" i="29"/>
  <c r="I16" i="29"/>
  <c r="L15" i="29"/>
  <c r="K15" i="29"/>
  <c r="J15" i="29"/>
  <c r="I15" i="29"/>
  <c r="L14" i="29"/>
  <c r="K14" i="29"/>
  <c r="J14" i="29"/>
  <c r="I14" i="29"/>
  <c r="L13" i="29"/>
  <c r="K13" i="29"/>
  <c r="J13" i="29"/>
  <c r="I13" i="29"/>
  <c r="L12" i="29"/>
  <c r="K12" i="29"/>
  <c r="J12" i="29"/>
  <c r="I12" i="29"/>
  <c r="L11" i="29"/>
  <c r="K11" i="29"/>
  <c r="J11" i="29"/>
  <c r="I11" i="29"/>
  <c r="L10" i="29"/>
  <c r="K10" i="29"/>
  <c r="J10" i="29"/>
  <c r="I10" i="29"/>
  <c r="L9" i="29"/>
  <c r="K9" i="29"/>
  <c r="J9" i="29"/>
  <c r="I9" i="29"/>
  <c r="L8" i="29"/>
  <c r="K8" i="29"/>
  <c r="J8" i="29"/>
  <c r="I8" i="29"/>
  <c r="L7" i="29"/>
  <c r="K7" i="29"/>
  <c r="J7" i="29"/>
  <c r="I7" i="29"/>
  <c r="L6" i="29"/>
  <c r="K6" i="29"/>
  <c r="J6" i="29"/>
  <c r="I6" i="29"/>
  <c r="G22" i="28"/>
  <c r="F22" i="28"/>
  <c r="E22" i="28"/>
  <c r="D22" i="28"/>
  <c r="C22" i="28"/>
  <c r="L21" i="28"/>
  <c r="K21" i="28"/>
  <c r="J21" i="28"/>
  <c r="I21" i="28"/>
  <c r="L20" i="28"/>
  <c r="K20" i="28"/>
  <c r="J20" i="28"/>
  <c r="I20" i="28"/>
  <c r="L19" i="28"/>
  <c r="K19" i="28"/>
  <c r="J19" i="28"/>
  <c r="I19" i="28"/>
  <c r="L18" i="28"/>
  <c r="K18" i="28"/>
  <c r="J18" i="28"/>
  <c r="I18" i="28"/>
  <c r="L17" i="28"/>
  <c r="K17" i="28"/>
  <c r="J17" i="28"/>
  <c r="I17" i="28"/>
  <c r="L16" i="28"/>
  <c r="K16" i="28"/>
  <c r="J16" i="28"/>
  <c r="I16" i="28"/>
  <c r="L15" i="28"/>
  <c r="K15" i="28"/>
  <c r="J15" i="28"/>
  <c r="I15" i="28"/>
  <c r="L14" i="28"/>
  <c r="K14" i="28"/>
  <c r="J14" i="28"/>
  <c r="I14" i="28"/>
  <c r="L13" i="28"/>
  <c r="K13" i="28"/>
  <c r="J13" i="28"/>
  <c r="I13" i="28"/>
  <c r="L12" i="28"/>
  <c r="K12" i="28"/>
  <c r="J12" i="28"/>
  <c r="I12" i="28"/>
  <c r="L11" i="28"/>
  <c r="K11" i="28"/>
  <c r="J11" i="28"/>
  <c r="I11" i="28"/>
  <c r="L10" i="28"/>
  <c r="K10" i="28"/>
  <c r="J10" i="28"/>
  <c r="I10" i="28"/>
  <c r="L9" i="28"/>
  <c r="K9" i="28"/>
  <c r="J9" i="28"/>
  <c r="I9" i="28"/>
  <c r="L8" i="28"/>
  <c r="K8" i="28"/>
  <c r="J8" i="28"/>
  <c r="I8" i="28"/>
  <c r="L7" i="28"/>
  <c r="K7" i="28"/>
  <c r="J7" i="28"/>
  <c r="I7" i="28"/>
  <c r="L6" i="28"/>
  <c r="K6" i="28"/>
  <c r="J6" i="28"/>
  <c r="I6" i="28"/>
  <c r="G22" i="27"/>
  <c r="F22" i="27"/>
  <c r="E22" i="27"/>
  <c r="D22" i="27"/>
  <c r="C22" i="27"/>
  <c r="L21" i="27"/>
  <c r="K21" i="27"/>
  <c r="J21" i="27"/>
  <c r="I21" i="27"/>
  <c r="L20" i="27"/>
  <c r="K20" i="27"/>
  <c r="J20" i="27"/>
  <c r="I20" i="27"/>
  <c r="L19" i="27"/>
  <c r="K19" i="27"/>
  <c r="J19" i="27"/>
  <c r="I19" i="27"/>
  <c r="L18" i="27"/>
  <c r="K18" i="27"/>
  <c r="J18" i="27"/>
  <c r="I18" i="27"/>
  <c r="L17" i="27"/>
  <c r="K17" i="27"/>
  <c r="J17" i="27"/>
  <c r="I17" i="27"/>
  <c r="L16" i="27"/>
  <c r="K16" i="27"/>
  <c r="J16" i="27"/>
  <c r="I16" i="27"/>
  <c r="L15" i="27"/>
  <c r="K15" i="27"/>
  <c r="J15" i="27"/>
  <c r="I15" i="27"/>
  <c r="L14" i="27"/>
  <c r="K14" i="27"/>
  <c r="J14" i="27"/>
  <c r="I14" i="27"/>
  <c r="L13" i="27"/>
  <c r="K13" i="27"/>
  <c r="J13" i="27"/>
  <c r="I13" i="27"/>
  <c r="L12" i="27"/>
  <c r="K12" i="27"/>
  <c r="J12" i="27"/>
  <c r="I12" i="27"/>
  <c r="L11" i="27"/>
  <c r="K11" i="27"/>
  <c r="J11" i="27"/>
  <c r="I11" i="27"/>
  <c r="L10" i="27"/>
  <c r="K10" i="27"/>
  <c r="J10" i="27"/>
  <c r="I10" i="27"/>
  <c r="L9" i="27"/>
  <c r="K9" i="27"/>
  <c r="J9" i="27"/>
  <c r="I9" i="27"/>
  <c r="L8" i="27"/>
  <c r="K8" i="27"/>
  <c r="J8" i="27"/>
  <c r="I8" i="27"/>
  <c r="L7" i="27"/>
  <c r="K7" i="27"/>
  <c r="J7" i="27"/>
  <c r="I7" i="27"/>
  <c r="L6" i="27"/>
  <c r="K6" i="27"/>
  <c r="J6" i="27"/>
  <c r="I6" i="27"/>
  <c r="G22" i="24"/>
  <c r="F22" i="24"/>
  <c r="E22" i="24"/>
  <c r="D22" i="24"/>
  <c r="C22" i="24"/>
  <c r="L21" i="24"/>
  <c r="K21" i="24"/>
  <c r="J21" i="24"/>
  <c r="I21" i="24"/>
  <c r="L20" i="24"/>
  <c r="K20" i="24"/>
  <c r="J20" i="24"/>
  <c r="I20" i="24"/>
  <c r="L19" i="24"/>
  <c r="K19" i="24"/>
  <c r="J19" i="24"/>
  <c r="I19" i="24"/>
  <c r="L18" i="24"/>
  <c r="K18" i="24"/>
  <c r="J18" i="24"/>
  <c r="I18" i="24"/>
  <c r="L17" i="24"/>
  <c r="K17" i="24"/>
  <c r="J17" i="24"/>
  <c r="I17" i="24"/>
  <c r="L16" i="24"/>
  <c r="K16" i="24"/>
  <c r="J16" i="24"/>
  <c r="I16" i="24"/>
  <c r="L15" i="24"/>
  <c r="K15" i="24"/>
  <c r="J15" i="24"/>
  <c r="I15" i="24"/>
  <c r="L14" i="24"/>
  <c r="K14" i="24"/>
  <c r="J14" i="24"/>
  <c r="I14" i="24"/>
  <c r="L13" i="24"/>
  <c r="K13" i="24"/>
  <c r="J13" i="24"/>
  <c r="I13" i="24"/>
  <c r="L12" i="24"/>
  <c r="K12" i="24"/>
  <c r="J12" i="24"/>
  <c r="I12" i="24"/>
  <c r="L11" i="24"/>
  <c r="K11" i="24"/>
  <c r="J11" i="24"/>
  <c r="I11" i="24"/>
  <c r="L10" i="24"/>
  <c r="K10" i="24"/>
  <c r="J10" i="24"/>
  <c r="I10" i="24"/>
  <c r="L9" i="24"/>
  <c r="K9" i="24"/>
  <c r="J9" i="24"/>
  <c r="I9" i="24"/>
  <c r="L8" i="24"/>
  <c r="K8" i="24"/>
  <c r="J8" i="24"/>
  <c r="I8" i="24"/>
  <c r="L7" i="24"/>
  <c r="K7" i="24"/>
  <c r="J7" i="24"/>
  <c r="I7" i="24"/>
  <c r="L6" i="24"/>
  <c r="K6" i="24"/>
  <c r="J6" i="24"/>
  <c r="I6" i="24"/>
  <c r="G22" i="23"/>
  <c r="F22" i="23"/>
  <c r="E22" i="23"/>
  <c r="D22" i="23"/>
  <c r="C22" i="23"/>
  <c r="L21" i="23"/>
  <c r="K21" i="23"/>
  <c r="J21" i="23"/>
  <c r="I21" i="23"/>
  <c r="L20" i="23"/>
  <c r="K20" i="23"/>
  <c r="J20" i="23"/>
  <c r="I20" i="23"/>
  <c r="L19" i="23"/>
  <c r="K19" i="23"/>
  <c r="J19" i="23"/>
  <c r="I19" i="23"/>
  <c r="L18" i="23"/>
  <c r="K18" i="23"/>
  <c r="J18" i="23"/>
  <c r="I18" i="23"/>
  <c r="L17" i="23"/>
  <c r="K17" i="23"/>
  <c r="J17" i="23"/>
  <c r="I17" i="23"/>
  <c r="L16" i="23"/>
  <c r="K16" i="23"/>
  <c r="J16" i="23"/>
  <c r="I16" i="23"/>
  <c r="L15" i="23"/>
  <c r="K15" i="23"/>
  <c r="J15" i="23"/>
  <c r="I15" i="23"/>
  <c r="L14" i="23"/>
  <c r="K14" i="23"/>
  <c r="J14" i="23"/>
  <c r="I14" i="23"/>
  <c r="L13" i="23"/>
  <c r="K13" i="23"/>
  <c r="J13" i="23"/>
  <c r="I13" i="23"/>
  <c r="L12" i="23"/>
  <c r="K12" i="23"/>
  <c r="J12" i="23"/>
  <c r="I12" i="23"/>
  <c r="L11" i="23"/>
  <c r="K11" i="23"/>
  <c r="J11" i="23"/>
  <c r="I11" i="23"/>
  <c r="L10" i="23"/>
  <c r="K10" i="23"/>
  <c r="J10" i="23"/>
  <c r="I10" i="23"/>
  <c r="L9" i="23"/>
  <c r="K9" i="23"/>
  <c r="J9" i="23"/>
  <c r="I9" i="23"/>
  <c r="L8" i="23"/>
  <c r="K8" i="23"/>
  <c r="J8" i="23"/>
  <c r="I8" i="23"/>
  <c r="L7" i="23"/>
  <c r="K7" i="23"/>
  <c r="J7" i="23"/>
  <c r="I7" i="23"/>
  <c r="L6" i="23"/>
  <c r="K6" i="23"/>
  <c r="J6" i="23"/>
  <c r="I6" i="23"/>
  <c r="G22" i="22"/>
  <c r="F22" i="22"/>
  <c r="E22" i="22"/>
  <c r="D22" i="22"/>
  <c r="C22" i="22"/>
  <c r="L21" i="22"/>
  <c r="K21" i="22"/>
  <c r="J21" i="22"/>
  <c r="I21" i="22"/>
  <c r="L20" i="22"/>
  <c r="K20" i="22"/>
  <c r="J20" i="22"/>
  <c r="I20" i="22"/>
  <c r="L19" i="22"/>
  <c r="K19" i="22"/>
  <c r="J19" i="22"/>
  <c r="I19" i="22"/>
  <c r="L18" i="22"/>
  <c r="K18" i="22"/>
  <c r="J18" i="22"/>
  <c r="I18" i="22"/>
  <c r="L17" i="22"/>
  <c r="K17" i="22"/>
  <c r="J17" i="22"/>
  <c r="I17" i="22"/>
  <c r="L16" i="22"/>
  <c r="K16" i="22"/>
  <c r="J16" i="22"/>
  <c r="I16" i="22"/>
  <c r="L15" i="22"/>
  <c r="K15" i="22"/>
  <c r="J15" i="22"/>
  <c r="I15" i="22"/>
  <c r="L14" i="22"/>
  <c r="K14" i="22"/>
  <c r="J14" i="22"/>
  <c r="I14" i="22"/>
  <c r="L13" i="22"/>
  <c r="K13" i="22"/>
  <c r="J13" i="22"/>
  <c r="I13" i="22"/>
  <c r="L12" i="22"/>
  <c r="K12" i="22"/>
  <c r="J12" i="22"/>
  <c r="I12" i="22"/>
  <c r="L11" i="22"/>
  <c r="K11" i="22"/>
  <c r="J11" i="22"/>
  <c r="I11" i="22"/>
  <c r="L10" i="22"/>
  <c r="K10" i="22"/>
  <c r="J10" i="22"/>
  <c r="I10" i="22"/>
  <c r="L9" i="22"/>
  <c r="K9" i="22"/>
  <c r="J9" i="22"/>
  <c r="I9" i="22"/>
  <c r="L8" i="22"/>
  <c r="K8" i="22"/>
  <c r="J8" i="22"/>
  <c r="I8" i="22"/>
  <c r="L7" i="22"/>
  <c r="K7" i="22"/>
  <c r="J7" i="22"/>
  <c r="I7" i="22"/>
  <c r="L6" i="22"/>
  <c r="K6" i="22"/>
  <c r="J6" i="22"/>
  <c r="I6" i="22"/>
  <c r="G22" i="20"/>
  <c r="F22" i="20"/>
  <c r="E22" i="20"/>
  <c r="D22" i="20"/>
  <c r="C22" i="20"/>
  <c r="L21" i="20"/>
  <c r="K21" i="20"/>
  <c r="J21" i="20"/>
  <c r="I21" i="20"/>
  <c r="L20" i="20"/>
  <c r="K20" i="20"/>
  <c r="J20" i="20"/>
  <c r="I20" i="20"/>
  <c r="L19" i="20"/>
  <c r="K19" i="20"/>
  <c r="J19" i="20"/>
  <c r="I19" i="20"/>
  <c r="L18" i="20"/>
  <c r="K18" i="20"/>
  <c r="J18" i="20"/>
  <c r="I18" i="20"/>
  <c r="L17" i="20"/>
  <c r="K17" i="20"/>
  <c r="J17" i="20"/>
  <c r="I17" i="20"/>
  <c r="L16" i="20"/>
  <c r="K16" i="20"/>
  <c r="J16" i="20"/>
  <c r="I16" i="20"/>
  <c r="L15" i="20"/>
  <c r="K15" i="20"/>
  <c r="J15" i="20"/>
  <c r="I15" i="20"/>
  <c r="L14" i="20"/>
  <c r="K14" i="20"/>
  <c r="J14" i="20"/>
  <c r="I14" i="20"/>
  <c r="L13" i="20"/>
  <c r="K13" i="20"/>
  <c r="J13" i="20"/>
  <c r="I13" i="20"/>
  <c r="L12" i="20"/>
  <c r="K12" i="20"/>
  <c r="J12" i="20"/>
  <c r="I12" i="20"/>
  <c r="L11" i="20"/>
  <c r="K11" i="20"/>
  <c r="J11" i="20"/>
  <c r="I11" i="20"/>
  <c r="L10" i="20"/>
  <c r="K10" i="20"/>
  <c r="J10" i="20"/>
  <c r="I10" i="20"/>
  <c r="L9" i="20"/>
  <c r="K9" i="20"/>
  <c r="J9" i="20"/>
  <c r="I9" i="20"/>
  <c r="L8" i="20"/>
  <c r="K8" i="20"/>
  <c r="J8" i="20"/>
  <c r="I8" i="20"/>
  <c r="L7" i="20"/>
  <c r="K7" i="20"/>
  <c r="J7" i="20"/>
  <c r="I7" i="20"/>
  <c r="L6" i="20"/>
  <c r="K6" i="20"/>
  <c r="J6" i="20"/>
  <c r="I6" i="20"/>
  <c r="G22" i="19"/>
  <c r="F22" i="19"/>
  <c r="E22" i="19"/>
  <c r="D22" i="19"/>
  <c r="C22" i="19"/>
  <c r="L21" i="19"/>
  <c r="K21" i="19"/>
  <c r="J21" i="19"/>
  <c r="I21" i="19"/>
  <c r="L20" i="19"/>
  <c r="K20" i="19"/>
  <c r="J20" i="19"/>
  <c r="I20" i="19"/>
  <c r="L19" i="19"/>
  <c r="K19" i="19"/>
  <c r="J19" i="19"/>
  <c r="I19" i="19"/>
  <c r="L18" i="19"/>
  <c r="K18" i="19"/>
  <c r="J18" i="19"/>
  <c r="I18" i="19"/>
  <c r="L17" i="19"/>
  <c r="K17" i="19"/>
  <c r="J17" i="19"/>
  <c r="I17" i="19"/>
  <c r="L16" i="19"/>
  <c r="K16" i="19"/>
  <c r="J16" i="19"/>
  <c r="I16" i="19"/>
  <c r="L15" i="19"/>
  <c r="K15" i="19"/>
  <c r="J15" i="19"/>
  <c r="I15" i="19"/>
  <c r="L14" i="19"/>
  <c r="K14" i="19"/>
  <c r="J14" i="19"/>
  <c r="I14" i="19"/>
  <c r="L13" i="19"/>
  <c r="K13" i="19"/>
  <c r="J13" i="19"/>
  <c r="I13" i="19"/>
  <c r="L12" i="19"/>
  <c r="K12" i="19"/>
  <c r="J12" i="19"/>
  <c r="I12" i="19"/>
  <c r="L11" i="19"/>
  <c r="K11" i="19"/>
  <c r="J11" i="19"/>
  <c r="I11" i="19"/>
  <c r="L10" i="19"/>
  <c r="K10" i="19"/>
  <c r="J10" i="19"/>
  <c r="I10" i="19"/>
  <c r="L9" i="19"/>
  <c r="K9" i="19"/>
  <c r="J9" i="19"/>
  <c r="I9" i="19"/>
  <c r="L8" i="19"/>
  <c r="K8" i="19"/>
  <c r="J8" i="19"/>
  <c r="I8" i="19"/>
  <c r="L7" i="19"/>
  <c r="K7" i="19"/>
  <c r="J7" i="19"/>
  <c r="I7" i="19"/>
  <c r="L6" i="19"/>
  <c r="K6" i="19"/>
  <c r="J6" i="19"/>
  <c r="I6" i="19"/>
  <c r="G22" i="18"/>
  <c r="F22" i="18"/>
  <c r="E22" i="18"/>
  <c r="D22" i="18"/>
  <c r="C22" i="18"/>
  <c r="L21" i="18"/>
  <c r="K21" i="18"/>
  <c r="J21" i="18"/>
  <c r="I21" i="18"/>
  <c r="L20" i="18"/>
  <c r="K20" i="18"/>
  <c r="J20" i="18"/>
  <c r="I20" i="18"/>
  <c r="L19" i="18"/>
  <c r="K19" i="18"/>
  <c r="J19" i="18"/>
  <c r="I19" i="18"/>
  <c r="L18" i="18"/>
  <c r="K18" i="18"/>
  <c r="J18" i="18"/>
  <c r="I18" i="18"/>
  <c r="L17" i="18"/>
  <c r="K17" i="18"/>
  <c r="J17" i="18"/>
  <c r="I17" i="18"/>
  <c r="L16" i="18"/>
  <c r="K16" i="18"/>
  <c r="J16" i="18"/>
  <c r="I16" i="18"/>
  <c r="L15" i="18"/>
  <c r="K15" i="18"/>
  <c r="J15" i="18"/>
  <c r="I15" i="18"/>
  <c r="L14" i="18"/>
  <c r="K14" i="18"/>
  <c r="J14" i="18"/>
  <c r="I14" i="18"/>
  <c r="L13" i="18"/>
  <c r="K13" i="18"/>
  <c r="J13" i="18"/>
  <c r="I13" i="18"/>
  <c r="L12" i="18"/>
  <c r="K12" i="18"/>
  <c r="J12" i="18"/>
  <c r="I12" i="18"/>
  <c r="L11" i="18"/>
  <c r="K11" i="18"/>
  <c r="J11" i="18"/>
  <c r="I11" i="18"/>
  <c r="L10" i="18"/>
  <c r="K10" i="18"/>
  <c r="J10" i="18"/>
  <c r="I10" i="18"/>
  <c r="L9" i="18"/>
  <c r="K9" i="18"/>
  <c r="J9" i="18"/>
  <c r="I9" i="18"/>
  <c r="L8" i="18"/>
  <c r="K8" i="18"/>
  <c r="J8" i="18"/>
  <c r="I8" i="18"/>
  <c r="L7" i="18"/>
  <c r="K7" i="18"/>
  <c r="J7" i="18"/>
  <c r="I7" i="18"/>
  <c r="L6" i="18"/>
  <c r="K6" i="18"/>
  <c r="J6" i="18"/>
  <c r="I6" i="18"/>
  <c r="G22" i="17"/>
  <c r="F22" i="17"/>
  <c r="E22" i="17"/>
  <c r="D22" i="17"/>
  <c r="C22" i="17"/>
  <c r="L21" i="17"/>
  <c r="K21" i="17"/>
  <c r="J21" i="17"/>
  <c r="I21" i="17"/>
  <c r="L20" i="17"/>
  <c r="K20" i="17"/>
  <c r="J20" i="17"/>
  <c r="I20" i="17"/>
  <c r="L19" i="17"/>
  <c r="K19" i="17"/>
  <c r="J19" i="17"/>
  <c r="I19" i="17"/>
  <c r="L18" i="17"/>
  <c r="K18" i="17"/>
  <c r="J18" i="17"/>
  <c r="I18" i="17"/>
  <c r="L17" i="17"/>
  <c r="K17" i="17"/>
  <c r="J17" i="17"/>
  <c r="I17" i="17"/>
  <c r="L16" i="17"/>
  <c r="K16" i="17"/>
  <c r="J16" i="17"/>
  <c r="I16" i="17"/>
  <c r="L15" i="17"/>
  <c r="K15" i="17"/>
  <c r="J15" i="17"/>
  <c r="I15" i="17"/>
  <c r="L14" i="17"/>
  <c r="K14" i="17"/>
  <c r="J14" i="17"/>
  <c r="I14" i="17"/>
  <c r="L13" i="17"/>
  <c r="K13" i="17"/>
  <c r="J13" i="17"/>
  <c r="I13" i="17"/>
  <c r="L12" i="17"/>
  <c r="K12" i="17"/>
  <c r="J12" i="17"/>
  <c r="I12" i="17"/>
  <c r="L11" i="17"/>
  <c r="K11" i="17"/>
  <c r="J11" i="17"/>
  <c r="I11" i="17"/>
  <c r="L10" i="17"/>
  <c r="K10" i="17"/>
  <c r="J10" i="17"/>
  <c r="I10" i="17"/>
  <c r="L9" i="17"/>
  <c r="K9" i="17"/>
  <c r="J9" i="17"/>
  <c r="I9" i="17"/>
  <c r="L8" i="17"/>
  <c r="K8" i="17"/>
  <c r="J8" i="17"/>
  <c r="I8" i="17"/>
  <c r="L7" i="17"/>
  <c r="K7" i="17"/>
  <c r="J7" i="17"/>
  <c r="I7" i="17"/>
  <c r="L6" i="17"/>
  <c r="K6" i="17"/>
  <c r="J6" i="17"/>
  <c r="I6" i="17"/>
  <c r="G22" i="16"/>
  <c r="F22" i="16"/>
  <c r="E22" i="16"/>
  <c r="D22" i="16"/>
  <c r="C22" i="16"/>
  <c r="L21" i="16"/>
  <c r="K21" i="16"/>
  <c r="J21" i="16"/>
  <c r="I21" i="16"/>
  <c r="L20" i="16"/>
  <c r="K20" i="16"/>
  <c r="J20" i="16"/>
  <c r="I20" i="16"/>
  <c r="L19" i="16"/>
  <c r="K19" i="16"/>
  <c r="J19" i="16"/>
  <c r="I19" i="16"/>
  <c r="L18" i="16"/>
  <c r="K18" i="16"/>
  <c r="J18" i="16"/>
  <c r="I18" i="16"/>
  <c r="L17" i="16"/>
  <c r="K17" i="16"/>
  <c r="J17" i="16"/>
  <c r="I17" i="16"/>
  <c r="L16" i="16"/>
  <c r="K16" i="16"/>
  <c r="J16" i="16"/>
  <c r="I16" i="16"/>
  <c r="L15" i="16"/>
  <c r="K15" i="16"/>
  <c r="J15" i="16"/>
  <c r="I15" i="16"/>
  <c r="L14" i="16"/>
  <c r="K14" i="16"/>
  <c r="J14" i="16"/>
  <c r="I14" i="16"/>
  <c r="L13" i="16"/>
  <c r="K13" i="16"/>
  <c r="J13" i="16"/>
  <c r="I13" i="16"/>
  <c r="L12" i="16"/>
  <c r="K12" i="16"/>
  <c r="J12" i="16"/>
  <c r="I12" i="16"/>
  <c r="L11" i="16"/>
  <c r="K11" i="16"/>
  <c r="J11" i="16"/>
  <c r="I11" i="16"/>
  <c r="L10" i="16"/>
  <c r="K10" i="16"/>
  <c r="J10" i="16"/>
  <c r="I10" i="16"/>
  <c r="L9" i="16"/>
  <c r="K9" i="16"/>
  <c r="J9" i="16"/>
  <c r="I9" i="16"/>
  <c r="L8" i="16"/>
  <c r="K8" i="16"/>
  <c r="J8" i="16"/>
  <c r="I8" i="16"/>
  <c r="L7" i="16"/>
  <c r="K7" i="16"/>
  <c r="J7" i="16"/>
  <c r="I7" i="16"/>
  <c r="L6" i="16"/>
  <c r="K6" i="16"/>
  <c r="J6" i="16"/>
  <c r="I6" i="16"/>
  <c r="G22" i="15"/>
  <c r="F22" i="15"/>
  <c r="E22" i="15"/>
  <c r="D22" i="15"/>
  <c r="C22" i="15"/>
  <c r="L21" i="15"/>
  <c r="K21" i="15"/>
  <c r="J21" i="15"/>
  <c r="I21" i="15"/>
  <c r="L20" i="15"/>
  <c r="K20" i="15"/>
  <c r="J20" i="15"/>
  <c r="I20" i="15"/>
  <c r="L19" i="15"/>
  <c r="K19" i="15"/>
  <c r="J19" i="15"/>
  <c r="I19" i="15"/>
  <c r="L18" i="15"/>
  <c r="K18" i="15"/>
  <c r="J18" i="15"/>
  <c r="I18" i="15"/>
  <c r="L17" i="15"/>
  <c r="K17" i="15"/>
  <c r="J17" i="15"/>
  <c r="I17" i="15"/>
  <c r="L16" i="15"/>
  <c r="K16" i="15"/>
  <c r="J16" i="15"/>
  <c r="I16" i="15"/>
  <c r="L15" i="15"/>
  <c r="K15" i="15"/>
  <c r="J15" i="15"/>
  <c r="I15" i="15"/>
  <c r="L14" i="15"/>
  <c r="K14" i="15"/>
  <c r="J14" i="15"/>
  <c r="I14" i="15"/>
  <c r="L13" i="15"/>
  <c r="K13" i="15"/>
  <c r="J13" i="15"/>
  <c r="I13" i="15"/>
  <c r="L12" i="15"/>
  <c r="K12" i="15"/>
  <c r="J12" i="15"/>
  <c r="I12" i="15"/>
  <c r="L11" i="15"/>
  <c r="K11" i="15"/>
  <c r="J11" i="15"/>
  <c r="I11" i="15"/>
  <c r="L10" i="15"/>
  <c r="K10" i="15"/>
  <c r="J10" i="15"/>
  <c r="I10" i="15"/>
  <c r="L9" i="15"/>
  <c r="K9" i="15"/>
  <c r="J9" i="15"/>
  <c r="I9" i="15"/>
  <c r="L8" i="15"/>
  <c r="K8" i="15"/>
  <c r="J8" i="15"/>
  <c r="I8" i="15"/>
  <c r="L7" i="15"/>
  <c r="K7" i="15"/>
  <c r="J7" i="15"/>
  <c r="I7" i="15"/>
  <c r="L6" i="15"/>
  <c r="K6" i="15"/>
  <c r="J6" i="15"/>
  <c r="I6" i="15"/>
  <c r="G22" i="14"/>
  <c r="F22" i="14"/>
  <c r="E22" i="14"/>
  <c r="D22" i="14"/>
  <c r="C22" i="14"/>
  <c r="L21" i="14"/>
  <c r="K21" i="14"/>
  <c r="J21" i="14"/>
  <c r="I21" i="14"/>
  <c r="L20" i="14"/>
  <c r="K20" i="14"/>
  <c r="J20" i="14"/>
  <c r="I20" i="14"/>
  <c r="L19" i="14"/>
  <c r="K19" i="14"/>
  <c r="J19" i="14"/>
  <c r="I19" i="14"/>
  <c r="L18" i="14"/>
  <c r="K18" i="14"/>
  <c r="J18" i="14"/>
  <c r="I18" i="14"/>
  <c r="L17" i="14"/>
  <c r="K17" i="14"/>
  <c r="J17" i="14"/>
  <c r="I17" i="14"/>
  <c r="L16" i="14"/>
  <c r="K16" i="14"/>
  <c r="J16" i="14"/>
  <c r="I16" i="14"/>
  <c r="L15" i="14"/>
  <c r="K15" i="14"/>
  <c r="J15" i="14"/>
  <c r="I15" i="14"/>
  <c r="L14" i="14"/>
  <c r="K14" i="14"/>
  <c r="J14" i="14"/>
  <c r="I14" i="14"/>
  <c r="L13" i="14"/>
  <c r="K13" i="14"/>
  <c r="J13" i="14"/>
  <c r="I13" i="14"/>
  <c r="L12" i="14"/>
  <c r="K12" i="14"/>
  <c r="J12" i="14"/>
  <c r="I12" i="14"/>
  <c r="L11" i="14"/>
  <c r="K11" i="14"/>
  <c r="J11" i="14"/>
  <c r="I11" i="14"/>
  <c r="L10" i="14"/>
  <c r="K10" i="14"/>
  <c r="J10" i="14"/>
  <c r="I10" i="14"/>
  <c r="L9" i="14"/>
  <c r="K9" i="14"/>
  <c r="J9" i="14"/>
  <c r="I9" i="14"/>
  <c r="L8" i="14"/>
  <c r="K8" i="14"/>
  <c r="J8" i="14"/>
  <c r="I8" i="14"/>
  <c r="L7" i="14"/>
  <c r="K7" i="14"/>
  <c r="J7" i="14"/>
  <c r="I7" i="14"/>
  <c r="L6" i="14"/>
  <c r="K6" i="14"/>
  <c r="J6" i="14"/>
  <c r="I6" i="14"/>
  <c r="G22" i="13"/>
  <c r="F22" i="13"/>
  <c r="E22" i="13"/>
  <c r="D22" i="13"/>
  <c r="C22" i="13"/>
  <c r="L21" i="13"/>
  <c r="K21" i="13"/>
  <c r="J21" i="13"/>
  <c r="I21" i="13"/>
  <c r="L20" i="13"/>
  <c r="K20" i="13"/>
  <c r="J20" i="13"/>
  <c r="I20" i="13"/>
  <c r="L19" i="13"/>
  <c r="K19" i="13"/>
  <c r="J19" i="13"/>
  <c r="I19" i="13"/>
  <c r="L18" i="13"/>
  <c r="K18" i="13"/>
  <c r="J18" i="13"/>
  <c r="I18" i="13"/>
  <c r="L17" i="13"/>
  <c r="K17" i="13"/>
  <c r="J17" i="13"/>
  <c r="I17" i="13"/>
  <c r="L16" i="13"/>
  <c r="K16" i="13"/>
  <c r="J16" i="13"/>
  <c r="I16" i="13"/>
  <c r="L15" i="13"/>
  <c r="K15" i="13"/>
  <c r="J15" i="13"/>
  <c r="I15" i="13"/>
  <c r="L14" i="13"/>
  <c r="K14" i="13"/>
  <c r="J14" i="13"/>
  <c r="I14" i="13"/>
  <c r="L13" i="13"/>
  <c r="K13" i="13"/>
  <c r="J13" i="13"/>
  <c r="I13" i="13"/>
  <c r="L12" i="13"/>
  <c r="K12" i="13"/>
  <c r="J12" i="13"/>
  <c r="I12" i="13"/>
  <c r="L11" i="13"/>
  <c r="K11" i="13"/>
  <c r="J11" i="13"/>
  <c r="I11" i="13"/>
  <c r="L10" i="13"/>
  <c r="K10" i="13"/>
  <c r="J10" i="13"/>
  <c r="I10" i="13"/>
  <c r="L9" i="13"/>
  <c r="K9" i="13"/>
  <c r="J9" i="13"/>
  <c r="I9" i="13"/>
  <c r="L8" i="13"/>
  <c r="K8" i="13"/>
  <c r="J8" i="13"/>
  <c r="I8" i="13"/>
  <c r="L7" i="13"/>
  <c r="K7" i="13"/>
  <c r="J7" i="13"/>
  <c r="I7" i="13"/>
  <c r="L6" i="13"/>
  <c r="K6" i="13"/>
  <c r="J6" i="13"/>
  <c r="I6" i="13"/>
  <c r="G22" i="12"/>
  <c r="F22" i="12"/>
  <c r="E22" i="12"/>
  <c r="D22" i="12"/>
  <c r="C22" i="12"/>
  <c r="L21" i="12"/>
  <c r="K21" i="12"/>
  <c r="J21" i="12"/>
  <c r="I21" i="12"/>
  <c r="L20" i="12"/>
  <c r="K20" i="12"/>
  <c r="J20" i="12"/>
  <c r="I20" i="12"/>
  <c r="L19" i="12"/>
  <c r="K19" i="12"/>
  <c r="J19" i="12"/>
  <c r="I19" i="12"/>
  <c r="L18" i="12"/>
  <c r="K18" i="12"/>
  <c r="J18" i="12"/>
  <c r="I18" i="12"/>
  <c r="L17" i="12"/>
  <c r="K17" i="12"/>
  <c r="J17" i="12"/>
  <c r="I17" i="12"/>
  <c r="L16" i="12"/>
  <c r="K16" i="12"/>
  <c r="J16" i="12"/>
  <c r="L15" i="12"/>
  <c r="K15" i="12"/>
  <c r="J15" i="12"/>
  <c r="L14" i="12"/>
  <c r="K14" i="12"/>
  <c r="J14" i="12"/>
  <c r="L13" i="12"/>
  <c r="K13" i="12"/>
  <c r="J13" i="12"/>
  <c r="L12" i="12"/>
  <c r="K12" i="12"/>
  <c r="J12" i="12"/>
  <c r="L11" i="12"/>
  <c r="K11" i="12"/>
  <c r="J11" i="12"/>
  <c r="L10" i="12"/>
  <c r="K10" i="12"/>
  <c r="J10" i="12"/>
  <c r="L9" i="12"/>
  <c r="K9" i="12"/>
  <c r="J9" i="12"/>
  <c r="L8" i="12"/>
  <c r="K8" i="12"/>
  <c r="J8" i="12"/>
  <c r="L7" i="12"/>
  <c r="K7" i="12"/>
  <c r="J7" i="12"/>
  <c r="L6" i="12"/>
  <c r="K6" i="12"/>
  <c r="J6" i="12"/>
  <c r="G22" i="11"/>
  <c r="F22" i="11"/>
  <c r="E22" i="11"/>
  <c r="D22" i="11"/>
  <c r="C22" i="11"/>
  <c r="L21" i="11"/>
  <c r="K21" i="11"/>
  <c r="J21" i="11"/>
  <c r="I21" i="11"/>
  <c r="L20" i="11"/>
  <c r="K20" i="11"/>
  <c r="J20" i="11"/>
  <c r="I20" i="11"/>
  <c r="L19" i="11"/>
  <c r="K19" i="11"/>
  <c r="J19" i="11"/>
  <c r="I19" i="11"/>
  <c r="L18" i="11"/>
  <c r="K18" i="11"/>
  <c r="J18" i="11"/>
  <c r="I18" i="11"/>
  <c r="L17" i="11"/>
  <c r="K17" i="11"/>
  <c r="J17" i="11"/>
  <c r="I17" i="11"/>
  <c r="L16" i="11"/>
  <c r="K16" i="11"/>
  <c r="J16" i="11"/>
  <c r="I16" i="11"/>
  <c r="L15" i="11"/>
  <c r="K15" i="11"/>
  <c r="J15" i="11"/>
  <c r="I15" i="11"/>
  <c r="L14" i="11"/>
  <c r="K14" i="11"/>
  <c r="J14" i="11"/>
  <c r="I14" i="11"/>
  <c r="L13" i="11"/>
  <c r="K13" i="11"/>
  <c r="J13" i="11"/>
  <c r="I13" i="11"/>
  <c r="L12" i="11"/>
  <c r="K12" i="11"/>
  <c r="J12" i="11"/>
  <c r="I12" i="11"/>
  <c r="L11" i="11"/>
  <c r="K11" i="11"/>
  <c r="J11" i="11"/>
  <c r="I11" i="11"/>
  <c r="L10" i="11"/>
  <c r="K10" i="11"/>
  <c r="J10" i="11"/>
  <c r="I10" i="11"/>
  <c r="L9" i="11"/>
  <c r="K9" i="11"/>
  <c r="J9" i="11"/>
  <c r="I9" i="11"/>
  <c r="L8" i="11"/>
  <c r="K8" i="11"/>
  <c r="J8" i="11"/>
  <c r="I8" i="11"/>
  <c r="L7" i="11"/>
  <c r="K7" i="11"/>
  <c r="J7" i="11"/>
  <c r="I7" i="11"/>
  <c r="L6" i="11"/>
  <c r="K6" i="11"/>
  <c r="J6" i="11"/>
  <c r="I6" i="11"/>
  <c r="G22" i="10"/>
  <c r="F22" i="10"/>
  <c r="E22" i="10"/>
  <c r="D22" i="10"/>
  <c r="C22" i="10"/>
  <c r="L21" i="10"/>
  <c r="K21" i="10"/>
  <c r="J21" i="10"/>
  <c r="I21" i="10"/>
  <c r="L20" i="10"/>
  <c r="K20" i="10"/>
  <c r="J20" i="10"/>
  <c r="I20" i="10"/>
  <c r="L19" i="10"/>
  <c r="K19" i="10"/>
  <c r="J19" i="10"/>
  <c r="I19" i="10"/>
  <c r="L18" i="10"/>
  <c r="K18" i="10"/>
  <c r="J18" i="10"/>
  <c r="I18" i="10"/>
  <c r="L17" i="10"/>
  <c r="K17" i="10"/>
  <c r="J17" i="10"/>
  <c r="I17" i="10"/>
  <c r="L16" i="10"/>
  <c r="K16" i="10"/>
  <c r="J16" i="10"/>
  <c r="I16" i="10"/>
  <c r="L15" i="10"/>
  <c r="K15" i="10"/>
  <c r="J15" i="10"/>
  <c r="I15" i="10"/>
  <c r="L14" i="10"/>
  <c r="K14" i="10"/>
  <c r="J14" i="10"/>
  <c r="I14" i="10"/>
  <c r="L13" i="10"/>
  <c r="K13" i="10"/>
  <c r="J13" i="10"/>
  <c r="I13" i="10"/>
  <c r="L12" i="10"/>
  <c r="K12" i="10"/>
  <c r="J12" i="10"/>
  <c r="I12" i="10"/>
  <c r="L11" i="10"/>
  <c r="K11" i="10"/>
  <c r="J11" i="10"/>
  <c r="I11" i="10"/>
  <c r="L10" i="10"/>
  <c r="K10" i="10"/>
  <c r="J10" i="10"/>
  <c r="I10" i="10"/>
  <c r="L9" i="10"/>
  <c r="K9" i="10"/>
  <c r="J9" i="10"/>
  <c r="I9" i="10"/>
  <c r="L8" i="10"/>
  <c r="K8" i="10"/>
  <c r="J8" i="10"/>
  <c r="I8" i="10"/>
  <c r="L7" i="10"/>
  <c r="K7" i="10"/>
  <c r="J7" i="10"/>
  <c r="I7" i="10"/>
  <c r="L6" i="10"/>
  <c r="K6" i="10"/>
  <c r="J6" i="10"/>
  <c r="I6" i="10"/>
  <c r="G22" i="9"/>
  <c r="F22" i="9"/>
  <c r="E22" i="9"/>
  <c r="D22" i="9"/>
  <c r="C22" i="9"/>
  <c r="L21" i="9"/>
  <c r="K21" i="9"/>
  <c r="J21" i="9"/>
  <c r="I21" i="9"/>
  <c r="L20" i="9"/>
  <c r="K20" i="9"/>
  <c r="J20" i="9"/>
  <c r="I20" i="9"/>
  <c r="L19" i="9"/>
  <c r="K19" i="9"/>
  <c r="J19" i="9"/>
  <c r="I19" i="9"/>
  <c r="L18" i="9"/>
  <c r="K18" i="9"/>
  <c r="J18" i="9"/>
  <c r="I18" i="9"/>
  <c r="L17" i="9"/>
  <c r="K17" i="9"/>
  <c r="J17" i="9"/>
  <c r="I17" i="9"/>
  <c r="L16" i="9"/>
  <c r="K16" i="9"/>
  <c r="J16" i="9"/>
  <c r="I16" i="9"/>
  <c r="L15" i="9"/>
  <c r="K15" i="9"/>
  <c r="J15" i="9"/>
  <c r="I15" i="9"/>
  <c r="L14" i="9"/>
  <c r="K14" i="9"/>
  <c r="J14" i="9"/>
  <c r="I14" i="9"/>
  <c r="L13" i="9"/>
  <c r="K13" i="9"/>
  <c r="J13" i="9"/>
  <c r="I13" i="9"/>
  <c r="L12" i="9"/>
  <c r="K12" i="9"/>
  <c r="J12" i="9"/>
  <c r="I12" i="9"/>
  <c r="L11" i="9"/>
  <c r="K11" i="9"/>
  <c r="J11" i="9"/>
  <c r="I11" i="9"/>
  <c r="L10" i="9"/>
  <c r="K10" i="9"/>
  <c r="J10" i="9"/>
  <c r="I10" i="9"/>
  <c r="L9" i="9"/>
  <c r="K9" i="9"/>
  <c r="J9" i="9"/>
  <c r="I9" i="9"/>
  <c r="L8" i="9"/>
  <c r="K8" i="9"/>
  <c r="J8" i="9"/>
  <c r="I8" i="9"/>
  <c r="L7" i="9"/>
  <c r="K7" i="9"/>
  <c r="J7" i="9"/>
  <c r="I7" i="9"/>
  <c r="L6" i="9"/>
  <c r="K6" i="9"/>
  <c r="J6" i="9"/>
  <c r="I6" i="9"/>
  <c r="G22" i="8"/>
  <c r="F22" i="8"/>
  <c r="E22" i="8"/>
  <c r="D22" i="8"/>
  <c r="C22" i="8"/>
  <c r="L21" i="8"/>
  <c r="K21" i="8"/>
  <c r="J21" i="8"/>
  <c r="I21" i="8"/>
  <c r="L20" i="8"/>
  <c r="K20" i="8"/>
  <c r="J20" i="8"/>
  <c r="I20" i="8"/>
  <c r="L19" i="8"/>
  <c r="K19" i="8"/>
  <c r="J19" i="8"/>
  <c r="I19" i="8"/>
  <c r="L18" i="8"/>
  <c r="K18" i="8"/>
  <c r="J18" i="8"/>
  <c r="I18" i="8"/>
  <c r="L17" i="8"/>
  <c r="K17" i="8"/>
  <c r="J17" i="8"/>
  <c r="I17" i="8"/>
  <c r="L16" i="8"/>
  <c r="K16" i="8"/>
  <c r="J16" i="8"/>
  <c r="I16" i="8"/>
  <c r="L15" i="8"/>
  <c r="K15" i="8"/>
  <c r="J15" i="8"/>
  <c r="I15" i="8"/>
  <c r="L14" i="8"/>
  <c r="K14" i="8"/>
  <c r="J14" i="8"/>
  <c r="I14" i="8"/>
  <c r="L13" i="8"/>
  <c r="K13" i="8"/>
  <c r="J13" i="8"/>
  <c r="I13" i="8"/>
  <c r="L12" i="8"/>
  <c r="K12" i="8"/>
  <c r="J12" i="8"/>
  <c r="I12" i="8"/>
  <c r="L11" i="8"/>
  <c r="K11" i="8"/>
  <c r="J11" i="8"/>
  <c r="I11" i="8"/>
  <c r="L10" i="8"/>
  <c r="K10" i="8"/>
  <c r="J10" i="8"/>
  <c r="I10" i="8"/>
  <c r="L9" i="8"/>
  <c r="K9" i="8"/>
  <c r="J9" i="8"/>
  <c r="I9" i="8"/>
  <c r="L8" i="8"/>
  <c r="K8" i="8"/>
  <c r="J8" i="8"/>
  <c r="I8" i="8"/>
  <c r="L7" i="8"/>
  <c r="K7" i="8"/>
  <c r="J7" i="8"/>
  <c r="I7" i="8"/>
  <c r="L6" i="8"/>
  <c r="K6" i="8"/>
  <c r="J6" i="8"/>
  <c r="I6" i="8"/>
  <c r="G22" i="7"/>
  <c r="F22" i="7"/>
  <c r="E22" i="7"/>
  <c r="D22" i="7"/>
  <c r="C22" i="7"/>
  <c r="L21" i="7"/>
  <c r="K21" i="7"/>
  <c r="J21" i="7"/>
  <c r="I21" i="7"/>
  <c r="L20" i="7"/>
  <c r="K20" i="7"/>
  <c r="J20" i="7"/>
  <c r="I20" i="7"/>
  <c r="L19" i="7"/>
  <c r="K19" i="7"/>
  <c r="J19" i="7"/>
  <c r="I19" i="7"/>
  <c r="L18" i="7"/>
  <c r="K18" i="7"/>
  <c r="J18" i="7"/>
  <c r="I18" i="7"/>
  <c r="L17" i="7"/>
  <c r="K17" i="7"/>
  <c r="J17" i="7"/>
  <c r="I17" i="7"/>
  <c r="L16" i="7"/>
  <c r="K16" i="7"/>
  <c r="J16" i="7"/>
  <c r="I16" i="7"/>
  <c r="L15" i="7"/>
  <c r="K15" i="7"/>
  <c r="J15" i="7"/>
  <c r="I15" i="7"/>
  <c r="L14" i="7"/>
  <c r="K14" i="7"/>
  <c r="J14" i="7"/>
  <c r="I14" i="7"/>
  <c r="L13" i="7"/>
  <c r="K13" i="7"/>
  <c r="J13" i="7"/>
  <c r="I13" i="7"/>
  <c r="L12" i="7"/>
  <c r="K12" i="7"/>
  <c r="J12" i="7"/>
  <c r="I12" i="7"/>
  <c r="L11" i="7"/>
  <c r="K11" i="7"/>
  <c r="J11" i="7"/>
  <c r="I11" i="7"/>
  <c r="L10" i="7"/>
  <c r="K10" i="7"/>
  <c r="J10" i="7"/>
  <c r="I10" i="7"/>
  <c r="L9" i="7"/>
  <c r="K9" i="7"/>
  <c r="J9" i="7"/>
  <c r="I9" i="7"/>
  <c r="L8" i="7"/>
  <c r="K8" i="7"/>
  <c r="J8" i="7"/>
  <c r="I8" i="7"/>
  <c r="L7" i="7"/>
  <c r="K7" i="7"/>
  <c r="J7" i="7"/>
  <c r="I7" i="7"/>
  <c r="L6" i="7"/>
  <c r="K6" i="7"/>
  <c r="J6" i="7"/>
  <c r="I6" i="7"/>
  <c r="G22" i="6"/>
  <c r="F22" i="6"/>
  <c r="E22" i="6"/>
  <c r="D22" i="6"/>
  <c r="C22" i="6"/>
  <c r="L21" i="6"/>
  <c r="K21" i="6"/>
  <c r="J21" i="6"/>
  <c r="I21" i="6"/>
  <c r="L20" i="6"/>
  <c r="K20" i="6"/>
  <c r="J20" i="6"/>
  <c r="I20" i="6"/>
  <c r="L19" i="6"/>
  <c r="K19" i="6"/>
  <c r="J19" i="6"/>
  <c r="I19" i="6"/>
  <c r="L18" i="6"/>
  <c r="K18" i="6"/>
  <c r="J18" i="6"/>
  <c r="I18" i="6"/>
  <c r="L17" i="6"/>
  <c r="K17" i="6"/>
  <c r="J17" i="6"/>
  <c r="I17" i="6"/>
  <c r="L16" i="6"/>
  <c r="K16" i="6"/>
  <c r="J16" i="6"/>
  <c r="I16" i="6"/>
  <c r="L15" i="6"/>
  <c r="K15" i="6"/>
  <c r="J15" i="6"/>
  <c r="I15" i="6"/>
  <c r="L14" i="6"/>
  <c r="K14" i="6"/>
  <c r="J14" i="6"/>
  <c r="I14" i="6"/>
  <c r="L13" i="6"/>
  <c r="K13" i="6"/>
  <c r="J13" i="6"/>
  <c r="I13" i="6"/>
  <c r="L12" i="6"/>
  <c r="K12" i="6"/>
  <c r="J12" i="6"/>
  <c r="I12" i="6"/>
  <c r="L11" i="6"/>
  <c r="K11" i="6"/>
  <c r="J11" i="6"/>
  <c r="I11" i="6"/>
  <c r="L10" i="6"/>
  <c r="K10" i="6"/>
  <c r="J10" i="6"/>
  <c r="I10" i="6"/>
  <c r="L9" i="6"/>
  <c r="K9" i="6"/>
  <c r="J9" i="6"/>
  <c r="I9" i="6"/>
  <c r="L8" i="6"/>
  <c r="K8" i="6"/>
  <c r="J8" i="6"/>
  <c r="I8" i="6"/>
  <c r="L7" i="6"/>
  <c r="K7" i="6"/>
  <c r="J7" i="6"/>
  <c r="I7" i="6"/>
  <c r="L6" i="6"/>
  <c r="K6" i="6"/>
  <c r="J6" i="6"/>
  <c r="I6" i="6"/>
  <c r="G22" i="5"/>
  <c r="F22" i="5"/>
  <c r="E22" i="5"/>
  <c r="D22" i="5"/>
  <c r="C22" i="5"/>
  <c r="L21" i="5"/>
  <c r="K21" i="5"/>
  <c r="J21" i="5"/>
  <c r="I21" i="5"/>
  <c r="L20" i="5"/>
  <c r="K20" i="5"/>
  <c r="J20" i="5"/>
  <c r="I20" i="5"/>
  <c r="L19" i="5"/>
  <c r="K19" i="5"/>
  <c r="J19" i="5"/>
  <c r="I19" i="5"/>
  <c r="L18" i="5"/>
  <c r="K18" i="5"/>
  <c r="J18" i="5"/>
  <c r="I18" i="5"/>
  <c r="L17" i="5"/>
  <c r="K17" i="5"/>
  <c r="J17" i="5"/>
  <c r="I17" i="5"/>
  <c r="L16" i="5"/>
  <c r="K16" i="5"/>
  <c r="J16" i="5"/>
  <c r="I16" i="5"/>
  <c r="L15" i="5"/>
  <c r="K15" i="5"/>
  <c r="J15" i="5"/>
  <c r="I15" i="5"/>
  <c r="L14" i="5"/>
  <c r="K14" i="5"/>
  <c r="J14" i="5"/>
  <c r="I14" i="5"/>
  <c r="L13" i="5"/>
  <c r="K13" i="5"/>
  <c r="J13" i="5"/>
  <c r="I13" i="5"/>
  <c r="L12" i="5"/>
  <c r="K12" i="5"/>
  <c r="J12" i="5"/>
  <c r="I12" i="5"/>
  <c r="L11" i="5"/>
  <c r="K11" i="5"/>
  <c r="J11" i="5"/>
  <c r="I11" i="5"/>
  <c r="L10" i="5"/>
  <c r="K10" i="5"/>
  <c r="J10" i="5"/>
  <c r="I10" i="5"/>
  <c r="L9" i="5"/>
  <c r="K9" i="5"/>
  <c r="J9" i="5"/>
  <c r="I9" i="5"/>
  <c r="L8" i="5"/>
  <c r="K8" i="5"/>
  <c r="J8" i="5"/>
  <c r="I8" i="5"/>
  <c r="L7" i="5"/>
  <c r="K7" i="5"/>
  <c r="J7" i="5"/>
  <c r="I7" i="5"/>
  <c r="L6" i="5"/>
  <c r="K6" i="5"/>
  <c r="J6" i="5"/>
  <c r="I6" i="5"/>
  <c r="G22" i="4"/>
  <c r="F22" i="4"/>
  <c r="E22" i="4"/>
  <c r="D22" i="4"/>
  <c r="C22" i="4"/>
  <c r="L21" i="4"/>
  <c r="K21" i="4"/>
  <c r="J21" i="4"/>
  <c r="I21" i="4"/>
  <c r="L20" i="4"/>
  <c r="K20" i="4"/>
  <c r="J20" i="4"/>
  <c r="I20" i="4"/>
  <c r="L19" i="4"/>
  <c r="K19" i="4"/>
  <c r="J19" i="4"/>
  <c r="I19" i="4"/>
  <c r="L18" i="4"/>
  <c r="K18" i="4"/>
  <c r="J18" i="4"/>
  <c r="I18" i="4"/>
  <c r="L17" i="4"/>
  <c r="K17" i="4"/>
  <c r="J17" i="4"/>
  <c r="I17" i="4"/>
  <c r="L16" i="4"/>
  <c r="K16" i="4"/>
  <c r="J16" i="4"/>
  <c r="I16" i="4"/>
  <c r="L15" i="4"/>
  <c r="K15" i="4"/>
  <c r="J15" i="4"/>
  <c r="I15" i="4"/>
  <c r="L14" i="4"/>
  <c r="K14" i="4"/>
  <c r="J14" i="4"/>
  <c r="I14" i="4"/>
  <c r="L13" i="4"/>
  <c r="K13" i="4"/>
  <c r="J13" i="4"/>
  <c r="I13" i="4"/>
  <c r="L12" i="4"/>
  <c r="K12" i="4"/>
  <c r="J12" i="4"/>
  <c r="I12" i="4"/>
  <c r="L11" i="4"/>
  <c r="K11" i="4"/>
  <c r="J11" i="4"/>
  <c r="I11" i="4"/>
  <c r="L10" i="4"/>
  <c r="K10" i="4"/>
  <c r="J10" i="4"/>
  <c r="I10" i="4"/>
  <c r="L9" i="4"/>
  <c r="K9" i="4"/>
  <c r="J9" i="4"/>
  <c r="I9" i="4"/>
  <c r="L8" i="4"/>
  <c r="K8" i="4"/>
  <c r="J8" i="4"/>
  <c r="I8" i="4"/>
  <c r="L7" i="4"/>
  <c r="K7" i="4"/>
  <c r="J7" i="4"/>
  <c r="I7" i="4"/>
  <c r="L6" i="4"/>
  <c r="K6" i="4"/>
  <c r="J6" i="4"/>
  <c r="I6" i="4"/>
  <c r="G22" i="3"/>
  <c r="F22" i="3"/>
  <c r="E22" i="3"/>
  <c r="D22" i="3"/>
  <c r="C22" i="3"/>
  <c r="L21" i="3"/>
  <c r="K21" i="3"/>
  <c r="J21" i="3"/>
  <c r="I21" i="3"/>
  <c r="L20" i="3"/>
  <c r="K20" i="3"/>
  <c r="J20" i="3"/>
  <c r="I20" i="3"/>
  <c r="L19" i="3"/>
  <c r="K19" i="3"/>
  <c r="J19" i="3"/>
  <c r="I19" i="3"/>
  <c r="L18" i="3"/>
  <c r="K18" i="3"/>
  <c r="J18" i="3"/>
  <c r="I18" i="3"/>
  <c r="L17" i="3"/>
  <c r="K17" i="3"/>
  <c r="J17" i="3"/>
  <c r="I17" i="3"/>
  <c r="L16" i="3"/>
  <c r="K16" i="3"/>
  <c r="J16" i="3"/>
  <c r="I16" i="3"/>
  <c r="L15" i="3"/>
  <c r="K15" i="3"/>
  <c r="J15" i="3"/>
  <c r="I15" i="3"/>
  <c r="L14" i="3"/>
  <c r="K14" i="3"/>
  <c r="J14" i="3"/>
  <c r="I14" i="3"/>
  <c r="L13" i="3"/>
  <c r="K13" i="3"/>
  <c r="J13" i="3"/>
  <c r="I13" i="3"/>
  <c r="L12" i="3"/>
  <c r="K12" i="3"/>
  <c r="J12" i="3"/>
  <c r="I12" i="3"/>
  <c r="L11" i="3"/>
  <c r="K11" i="3"/>
  <c r="J11" i="3"/>
  <c r="I11" i="3"/>
  <c r="L10" i="3"/>
  <c r="K10" i="3"/>
  <c r="J10" i="3"/>
  <c r="I10" i="3"/>
  <c r="L9" i="3"/>
  <c r="K9" i="3"/>
  <c r="J9" i="3"/>
  <c r="I9" i="3"/>
  <c r="L8" i="3"/>
  <c r="K8" i="3"/>
  <c r="J8" i="3"/>
  <c r="I8" i="3"/>
  <c r="L7" i="3"/>
  <c r="K7" i="3"/>
  <c r="J7" i="3"/>
  <c r="I7" i="3"/>
  <c r="L6" i="3"/>
  <c r="K6" i="3"/>
  <c r="J6" i="3"/>
  <c r="I6" i="3"/>
  <c r="G22" i="2"/>
  <c r="F22" i="2"/>
  <c r="E22" i="2"/>
  <c r="C22" i="2"/>
  <c r="L21" i="2"/>
  <c r="K21" i="2"/>
  <c r="J21" i="2"/>
  <c r="I21" i="2"/>
  <c r="L20" i="2"/>
  <c r="K20" i="2"/>
  <c r="J20" i="2"/>
  <c r="I20" i="2"/>
  <c r="L19" i="2"/>
  <c r="K19" i="2"/>
  <c r="J19" i="2"/>
  <c r="I19" i="2"/>
  <c r="L18" i="2"/>
  <c r="K18" i="2"/>
  <c r="J18" i="2"/>
  <c r="I18" i="2"/>
  <c r="L17" i="2"/>
  <c r="K17" i="2"/>
  <c r="J17" i="2"/>
  <c r="I17" i="2"/>
  <c r="L16" i="2"/>
  <c r="K16" i="2"/>
  <c r="J16" i="2"/>
  <c r="I16" i="2"/>
  <c r="L15" i="2"/>
  <c r="K15" i="2"/>
  <c r="J15" i="2"/>
  <c r="I15" i="2"/>
  <c r="L14" i="2"/>
  <c r="K14" i="2"/>
  <c r="J14" i="2"/>
  <c r="I14" i="2"/>
  <c r="L13" i="2"/>
  <c r="K13" i="2"/>
  <c r="J13" i="2"/>
  <c r="I13" i="2"/>
  <c r="L12" i="2"/>
  <c r="K12" i="2"/>
  <c r="J12" i="2"/>
  <c r="I12" i="2"/>
  <c r="L11" i="2"/>
  <c r="K11" i="2"/>
  <c r="J11" i="2"/>
  <c r="I11" i="2"/>
  <c r="L10" i="2"/>
  <c r="K10" i="2"/>
  <c r="J10" i="2"/>
  <c r="I10" i="2"/>
  <c r="L9" i="2"/>
  <c r="K9" i="2"/>
  <c r="J9" i="2"/>
  <c r="I9" i="2"/>
  <c r="L8" i="2"/>
  <c r="K8" i="2"/>
  <c r="J8" i="2"/>
  <c r="I8" i="2"/>
  <c r="L7" i="2"/>
  <c r="K7" i="2"/>
  <c r="J7" i="2"/>
  <c r="I7" i="2"/>
  <c r="L6" i="2"/>
  <c r="K6" i="2"/>
  <c r="J6" i="2"/>
  <c r="I6" i="2"/>
  <c r="G22" i="1"/>
  <c r="F22" i="1"/>
  <c r="E22" i="1"/>
  <c r="D22" i="1"/>
  <c r="C22" i="1"/>
  <c r="L21" i="1"/>
  <c r="K21" i="1"/>
  <c r="J21" i="1"/>
  <c r="I21" i="1"/>
  <c r="L20" i="1"/>
  <c r="K20" i="1"/>
  <c r="J20" i="1"/>
  <c r="I20" i="1"/>
  <c r="L19" i="1"/>
  <c r="K19" i="1"/>
  <c r="J19" i="1"/>
  <c r="I19" i="1"/>
  <c r="L18" i="1"/>
  <c r="K18" i="1"/>
  <c r="J18" i="1"/>
  <c r="I18" i="1"/>
  <c r="L17" i="1"/>
  <c r="K17" i="1"/>
  <c r="J17" i="1"/>
  <c r="I17" i="1"/>
  <c r="L16" i="1"/>
  <c r="K16" i="1"/>
  <c r="J16" i="1"/>
  <c r="I16" i="1"/>
  <c r="L15" i="1"/>
  <c r="K15" i="1"/>
  <c r="J15" i="1"/>
  <c r="I15" i="1"/>
  <c r="L14" i="1"/>
  <c r="K14" i="1"/>
  <c r="J14" i="1"/>
  <c r="I14" i="1"/>
  <c r="L13" i="1"/>
  <c r="K13" i="1"/>
  <c r="J13" i="1"/>
  <c r="I13" i="1"/>
  <c r="L12" i="1"/>
  <c r="K12" i="1"/>
  <c r="J12" i="1"/>
  <c r="I12" i="1"/>
  <c r="L11" i="1"/>
  <c r="K11" i="1"/>
  <c r="J11" i="1"/>
  <c r="I11" i="1"/>
  <c r="L10" i="1"/>
  <c r="K10" i="1"/>
  <c r="J10" i="1"/>
  <c r="I10" i="1"/>
  <c r="L9" i="1"/>
  <c r="K9" i="1"/>
  <c r="J9" i="1"/>
  <c r="I9" i="1"/>
  <c r="L8" i="1"/>
  <c r="K8" i="1"/>
  <c r="J8" i="1"/>
  <c r="I8" i="1"/>
  <c r="L7" i="1"/>
  <c r="K7" i="1"/>
  <c r="J7" i="1"/>
  <c r="I7" i="1"/>
  <c r="L6" i="1"/>
  <c r="K6" i="1"/>
  <c r="J6" i="1"/>
  <c r="I6" i="1"/>
  <c r="L16" i="36" l="1"/>
  <c r="L12" i="36"/>
  <c r="J15" i="36"/>
  <c r="K6" i="36"/>
  <c r="I22" i="33"/>
  <c r="I22" i="14"/>
  <c r="K22" i="33"/>
  <c r="L10" i="36"/>
  <c r="I22" i="17"/>
  <c r="K22" i="14"/>
  <c r="I22" i="32"/>
  <c r="K22" i="32"/>
  <c r="J22" i="33"/>
  <c r="L22" i="33"/>
  <c r="I22" i="13"/>
  <c r="K22" i="13"/>
  <c r="K22" i="17"/>
  <c r="I22" i="27"/>
  <c r="K22" i="27"/>
  <c r="J11" i="36"/>
  <c r="L13" i="36"/>
  <c r="L9" i="36"/>
  <c r="J20" i="36"/>
  <c r="L14" i="36"/>
  <c r="E22" i="36"/>
  <c r="I22" i="34"/>
  <c r="K22" i="34"/>
  <c r="I22" i="9"/>
  <c r="K22" i="9"/>
  <c r="I22" i="15"/>
  <c r="K22" i="15"/>
  <c r="I22" i="20"/>
  <c r="K22" i="20"/>
  <c r="I22" i="3"/>
  <c r="K22" i="3"/>
  <c r="I22" i="7"/>
  <c r="K22" i="7"/>
  <c r="I22" i="31"/>
  <c r="K22" i="31"/>
  <c r="I22" i="23"/>
  <c r="K22" i="23"/>
  <c r="I22" i="35"/>
  <c r="K22" i="35"/>
  <c r="I18" i="36"/>
  <c r="J22" i="7"/>
  <c r="L22" i="7"/>
  <c r="I22" i="8"/>
  <c r="K22" i="8"/>
  <c r="J22" i="8"/>
  <c r="L22" i="8"/>
  <c r="J22" i="9"/>
  <c r="L22" i="9"/>
  <c r="J22" i="13"/>
  <c r="L22" i="13"/>
  <c r="I22" i="30"/>
  <c r="K22" i="30"/>
  <c r="J22" i="30"/>
  <c r="L22" i="30"/>
  <c r="J22" i="31"/>
  <c r="L22" i="31"/>
  <c r="J22" i="17"/>
  <c r="L22" i="17"/>
  <c r="J22" i="35"/>
  <c r="L22" i="35"/>
  <c r="I22" i="18"/>
  <c r="K22" i="18"/>
  <c r="J22" i="18"/>
  <c r="L22" i="18"/>
  <c r="I22" i="6"/>
  <c r="K22" i="6"/>
  <c r="J22" i="6"/>
  <c r="L22" i="6"/>
  <c r="J22" i="15"/>
  <c r="L22" i="15"/>
  <c r="J22" i="14"/>
  <c r="L22" i="14"/>
  <c r="I22" i="12"/>
  <c r="K22" i="12"/>
  <c r="J22" i="12"/>
  <c r="L22" i="12"/>
  <c r="I22" i="22"/>
  <c r="K22" i="22"/>
  <c r="J22" i="34"/>
  <c r="L22" i="34"/>
  <c r="J22" i="23"/>
  <c r="L22" i="23"/>
  <c r="L7" i="36"/>
  <c r="I22" i="4"/>
  <c r="K22" i="4"/>
  <c r="I22" i="16"/>
  <c r="K22" i="16"/>
  <c r="J22" i="16"/>
  <c r="L22" i="16"/>
  <c r="J17" i="36"/>
  <c r="J13" i="36"/>
  <c r="J9" i="36"/>
  <c r="J7" i="36"/>
  <c r="K18" i="36"/>
  <c r="L21" i="36"/>
  <c r="L15" i="36"/>
  <c r="L11" i="36"/>
  <c r="I19" i="36"/>
  <c r="I22" i="19"/>
  <c r="K22" i="19"/>
  <c r="J22" i="20"/>
  <c r="L22" i="20"/>
  <c r="K20" i="36"/>
  <c r="I22" i="29"/>
  <c r="K22" i="29"/>
  <c r="J18" i="36"/>
  <c r="J16" i="36"/>
  <c r="J14" i="36"/>
  <c r="J12" i="36"/>
  <c r="J10" i="36"/>
  <c r="L18" i="36"/>
  <c r="G22" i="36"/>
  <c r="J22" i="29"/>
  <c r="L22" i="29"/>
  <c r="J22" i="28"/>
  <c r="L22" i="28"/>
  <c r="L8" i="36"/>
  <c r="I22" i="28"/>
  <c r="K22" i="28"/>
  <c r="I20" i="36"/>
  <c r="K17" i="36"/>
  <c r="K15" i="36"/>
  <c r="K13" i="36"/>
  <c r="K11" i="36"/>
  <c r="K9" i="36"/>
  <c r="K7" i="36"/>
  <c r="I16" i="36"/>
  <c r="I14" i="36"/>
  <c r="I12" i="36"/>
  <c r="I10" i="36"/>
  <c r="D22" i="36"/>
  <c r="K16" i="36"/>
  <c r="K14" i="36"/>
  <c r="K12" i="36"/>
  <c r="K10" i="36"/>
  <c r="F22" i="36"/>
  <c r="I7" i="36"/>
  <c r="I9" i="36"/>
  <c r="I11" i="36"/>
  <c r="I13" i="36"/>
  <c r="I15" i="36"/>
  <c r="I17" i="36"/>
  <c r="K19" i="36"/>
  <c r="J22" i="22"/>
  <c r="L22" i="22"/>
  <c r="J22" i="32"/>
  <c r="L22" i="32"/>
  <c r="J22" i="11"/>
  <c r="L22" i="11"/>
  <c r="I22" i="11"/>
  <c r="K22" i="11"/>
  <c r="J22" i="5"/>
  <c r="L22" i="5"/>
  <c r="I22" i="5"/>
  <c r="K22" i="5"/>
  <c r="J22" i="4"/>
  <c r="L22" i="4"/>
  <c r="J22" i="3"/>
  <c r="L22" i="3"/>
  <c r="J22" i="27"/>
  <c r="L22" i="27"/>
  <c r="J22" i="24"/>
  <c r="L22" i="24"/>
  <c r="I22" i="24"/>
  <c r="K22" i="24"/>
  <c r="J22" i="19"/>
  <c r="L22" i="19"/>
  <c r="J19" i="36"/>
  <c r="J22" i="10"/>
  <c r="L22" i="10"/>
  <c r="I22" i="10"/>
  <c r="K22" i="10"/>
  <c r="J21" i="36"/>
  <c r="L17" i="36"/>
  <c r="J22" i="2"/>
  <c r="L22" i="2"/>
  <c r="I22" i="2"/>
  <c r="K22" i="2"/>
  <c r="I8" i="36"/>
  <c r="I22" i="1"/>
  <c r="K22" i="1"/>
  <c r="K8" i="36"/>
  <c r="J8" i="36"/>
  <c r="I6" i="36"/>
  <c r="J22" i="1"/>
  <c r="L22" i="1"/>
  <c r="K21" i="36"/>
  <c r="I21" i="36"/>
  <c r="C22" i="36"/>
  <c r="J22" i="36" s="1"/>
  <c r="J6" i="36"/>
  <c r="L6" i="36"/>
  <c r="I22" i="36" l="1"/>
  <c r="K22" i="36"/>
  <c r="L22" i="36"/>
  <c r="J2" i="33" l="1"/>
  <c r="H12" i="33" l="1"/>
  <c r="H10" i="33"/>
  <c r="H9" i="33"/>
  <c r="H11" i="33"/>
  <c r="H7" i="33"/>
  <c r="H14" i="33"/>
  <c r="H20" i="33"/>
  <c r="H18" i="33"/>
  <c r="H22" i="33"/>
  <c r="H21" i="33"/>
  <c r="H16" i="33"/>
  <c r="H17" i="33"/>
  <c r="H8" i="33"/>
  <c r="H6" i="33"/>
  <c r="H13" i="33"/>
  <c r="H15" i="33"/>
  <c r="H19" i="33"/>
  <c r="J2" i="34" l="1"/>
  <c r="H19" i="34" l="1"/>
  <c r="H7" i="34"/>
  <c r="H11" i="34"/>
  <c r="H22" i="34"/>
  <c r="H18" i="34"/>
  <c r="H8" i="34"/>
  <c r="H21" i="34"/>
  <c r="H6" i="34"/>
  <c r="H10" i="34"/>
  <c r="H17" i="34"/>
  <c r="H9" i="34"/>
  <c r="H13" i="34"/>
  <c r="H16" i="34"/>
  <c r="H20" i="34"/>
  <c r="H15" i="34"/>
  <c r="H12" i="34"/>
  <c r="H14" i="35" l="1"/>
  <c r="H14" i="32"/>
  <c r="H14" i="31"/>
  <c r="H14" i="30"/>
  <c r="H14" i="29"/>
  <c r="H14" i="28"/>
  <c r="H14" i="27"/>
  <c r="H14" i="1"/>
  <c r="J2" i="1"/>
  <c r="H14" i="24"/>
  <c r="H14" i="23"/>
  <c r="H14" i="22"/>
  <c r="H14" i="20"/>
  <c r="H14" i="19"/>
  <c r="J2" i="19"/>
  <c r="H14" i="18"/>
  <c r="H14" i="17"/>
  <c r="H14" i="16"/>
  <c r="H14" i="15"/>
  <c r="H14" i="14"/>
  <c r="H14" i="13"/>
  <c r="H14" i="2"/>
  <c r="H14" i="3"/>
  <c r="H14" i="4"/>
  <c r="H14" i="5"/>
  <c r="H14" i="12"/>
  <c r="H14" i="11"/>
  <c r="H14" i="10"/>
  <c r="H14" i="9"/>
  <c r="H14" i="8"/>
  <c r="H14" i="7"/>
  <c r="H14" i="6"/>
  <c r="H18" i="1" l="1"/>
  <c r="H9" i="1"/>
  <c r="H8" i="1"/>
  <c r="H11" i="1"/>
  <c r="H6" i="1"/>
  <c r="H17" i="1"/>
  <c r="H20" i="1"/>
  <c r="H16" i="1"/>
  <c r="H22" i="1"/>
  <c r="H12" i="1"/>
  <c r="H13" i="1"/>
  <c r="H7" i="1"/>
  <c r="H19" i="1"/>
  <c r="H15" i="1"/>
  <c r="H21" i="1"/>
  <c r="H10" i="1"/>
  <c r="H12" i="19"/>
  <c r="H21" i="19"/>
  <c r="H6" i="19"/>
  <c r="H17" i="19"/>
  <c r="H22" i="19"/>
  <c r="H16" i="19"/>
  <c r="H7" i="19"/>
  <c r="H13" i="19"/>
  <c r="H20" i="19"/>
  <c r="H18" i="19"/>
  <c r="H11" i="19"/>
  <c r="H10" i="19"/>
  <c r="H15" i="19"/>
  <c r="H9" i="19"/>
  <c r="H19" i="19"/>
  <c r="H8" i="19"/>
  <c r="J2" i="28"/>
  <c r="J2" i="31"/>
  <c r="J2" i="30"/>
  <c r="J2" i="24"/>
  <c r="J2" i="7"/>
  <c r="J2" i="10"/>
  <c r="J2" i="4"/>
  <c r="J2" i="3"/>
  <c r="J2" i="13"/>
  <c r="J2" i="15"/>
  <c r="J2" i="16"/>
  <c r="J2" i="17"/>
  <c r="J2" i="35"/>
  <c r="J2" i="29"/>
  <c r="J2" i="8"/>
  <c r="J2" i="11"/>
  <c r="J2" i="6"/>
  <c r="J2" i="14"/>
  <c r="J2" i="18"/>
  <c r="J2" i="12"/>
  <c r="J2" i="9"/>
  <c r="J2" i="5"/>
  <c r="J2" i="22"/>
  <c r="J2" i="32"/>
  <c r="J2" i="20"/>
  <c r="J2" i="23"/>
  <c r="J2" i="27"/>
  <c r="J2" i="2"/>
  <c r="H14" i="36"/>
  <c r="H17" i="15" l="1"/>
  <c r="H20" i="15"/>
  <c r="H9" i="15"/>
  <c r="H18" i="15"/>
  <c r="H10" i="15"/>
  <c r="H8" i="15"/>
  <c r="H13" i="15"/>
  <c r="H7" i="15"/>
  <c r="H15" i="15"/>
  <c r="H19" i="15"/>
  <c r="H11" i="15"/>
  <c r="H6" i="15"/>
  <c r="H22" i="15"/>
  <c r="H12" i="15"/>
  <c r="H16" i="15"/>
  <c r="H21" i="15"/>
  <c r="H12" i="29"/>
  <c r="H9" i="29"/>
  <c r="H15" i="29"/>
  <c r="H17" i="29"/>
  <c r="H10" i="29"/>
  <c r="H19" i="29"/>
  <c r="H7" i="29"/>
  <c r="H8" i="29"/>
  <c r="H11" i="29"/>
  <c r="H22" i="29"/>
  <c r="H18" i="29"/>
  <c r="H13" i="29"/>
  <c r="H21" i="29"/>
  <c r="H6" i="29"/>
  <c r="H16" i="29"/>
  <c r="H20" i="29"/>
  <c r="H9" i="13"/>
  <c r="H15" i="13"/>
  <c r="H21" i="13"/>
  <c r="H19" i="13"/>
  <c r="H22" i="13"/>
  <c r="H6" i="13"/>
  <c r="H20" i="13"/>
  <c r="H17" i="13"/>
  <c r="H13" i="13"/>
  <c r="H18" i="13"/>
  <c r="H12" i="13"/>
  <c r="H10" i="13"/>
  <c r="H16" i="13"/>
  <c r="H7" i="13"/>
  <c r="H8" i="13"/>
  <c r="H11" i="13"/>
  <c r="H6" i="14"/>
  <c r="H12" i="14"/>
  <c r="H9" i="14"/>
  <c r="H16" i="14"/>
  <c r="H19" i="14"/>
  <c r="H7" i="14"/>
  <c r="H13" i="14"/>
  <c r="H22" i="14"/>
  <c r="H18" i="14"/>
  <c r="H20" i="14"/>
  <c r="H8" i="14"/>
  <c r="H10" i="14"/>
  <c r="H15" i="14"/>
  <c r="H11" i="14"/>
  <c r="H17" i="14"/>
  <c r="H21" i="14"/>
  <c r="H12" i="16"/>
  <c r="H13" i="16"/>
  <c r="H6" i="16"/>
  <c r="H8" i="16"/>
  <c r="H18" i="16"/>
  <c r="H19" i="16"/>
  <c r="H17" i="16"/>
  <c r="H22" i="16"/>
  <c r="H20" i="16"/>
  <c r="H21" i="16"/>
  <c r="H10" i="16"/>
  <c r="H16" i="16"/>
  <c r="H7" i="16"/>
  <c r="H9" i="16"/>
  <c r="H15" i="16"/>
  <c r="H11" i="16"/>
  <c r="H9" i="28"/>
  <c r="H20" i="28"/>
  <c r="H6" i="28"/>
  <c r="H16" i="28"/>
  <c r="H10" i="28"/>
  <c r="H22" i="28"/>
  <c r="H12" i="28"/>
  <c r="H19" i="28"/>
  <c r="H11" i="28"/>
  <c r="H8" i="28"/>
  <c r="H18" i="28"/>
  <c r="H13" i="28"/>
  <c r="H17" i="28"/>
  <c r="H7" i="28"/>
  <c r="H15" i="28"/>
  <c r="H21" i="28"/>
  <c r="H21" i="18"/>
  <c r="H17" i="18"/>
  <c r="H19" i="18"/>
  <c r="H11" i="18"/>
  <c r="H6" i="18"/>
  <c r="H10" i="18"/>
  <c r="H7" i="18"/>
  <c r="H8" i="18"/>
  <c r="H22" i="18"/>
  <c r="H15" i="18"/>
  <c r="H18" i="18"/>
  <c r="H20" i="18"/>
  <c r="H16" i="18"/>
  <c r="H9" i="18"/>
  <c r="H13" i="18"/>
  <c r="H12" i="18"/>
  <c r="H17" i="17"/>
  <c r="H19" i="17"/>
  <c r="H21" i="17"/>
  <c r="H10" i="17"/>
  <c r="H16" i="17"/>
  <c r="H12" i="17"/>
  <c r="H11" i="17"/>
  <c r="H8" i="17"/>
  <c r="H22" i="17"/>
  <c r="H18" i="17"/>
  <c r="H20" i="17"/>
  <c r="H6" i="17"/>
  <c r="H15" i="17"/>
  <c r="H13" i="17"/>
  <c r="H7" i="17"/>
  <c r="H9" i="17"/>
  <c r="H13" i="6"/>
  <c r="H9" i="6"/>
  <c r="H6" i="6"/>
  <c r="H7" i="6"/>
  <c r="H17" i="6"/>
  <c r="H22" i="6"/>
  <c r="H15" i="6"/>
  <c r="H18" i="6"/>
  <c r="H11" i="6"/>
  <c r="H19" i="6"/>
  <c r="H8" i="6"/>
  <c r="H21" i="6"/>
  <c r="H20" i="6"/>
  <c r="H10" i="6"/>
  <c r="H16" i="6"/>
  <c r="H12" i="6"/>
  <c r="H12" i="11"/>
  <c r="H22" i="11"/>
  <c r="H11" i="11"/>
  <c r="H9" i="11"/>
  <c r="H20" i="11"/>
  <c r="H13" i="11"/>
  <c r="H21" i="11"/>
  <c r="H19" i="11"/>
  <c r="H10" i="11"/>
  <c r="H8" i="11"/>
  <c r="H15" i="11"/>
  <c r="H6" i="11"/>
  <c r="H18" i="11"/>
  <c r="H7" i="11"/>
  <c r="H17" i="11"/>
  <c r="H16" i="11"/>
  <c r="H19" i="8"/>
  <c r="H18" i="8"/>
  <c r="H13" i="8"/>
  <c r="H12" i="8"/>
  <c r="H11" i="8"/>
  <c r="H22" i="8"/>
  <c r="H9" i="8"/>
  <c r="H6" i="8"/>
  <c r="H20" i="8"/>
  <c r="H10" i="8"/>
  <c r="H15" i="8"/>
  <c r="H7" i="8"/>
  <c r="H16" i="8"/>
  <c r="H21" i="8"/>
  <c r="H8" i="8"/>
  <c r="H17" i="8"/>
  <c r="H19" i="31"/>
  <c r="H21" i="31"/>
  <c r="H13" i="31"/>
  <c r="H7" i="31"/>
  <c r="H6" i="31"/>
  <c r="H18" i="31"/>
  <c r="H15" i="31"/>
  <c r="H22" i="31"/>
  <c r="H11" i="31"/>
  <c r="H12" i="31"/>
  <c r="H17" i="31"/>
  <c r="H8" i="31"/>
  <c r="H20" i="31"/>
  <c r="H9" i="31"/>
  <c r="H10" i="31"/>
  <c r="H16" i="31"/>
  <c r="H12" i="3"/>
  <c r="H21" i="3"/>
  <c r="H13" i="3"/>
  <c r="H22" i="3"/>
  <c r="H20" i="3"/>
  <c r="H17" i="3"/>
  <c r="H7" i="3"/>
  <c r="H10" i="3"/>
  <c r="H16" i="3"/>
  <c r="H19" i="3"/>
  <c r="H15" i="3"/>
  <c r="H18" i="3"/>
  <c r="H9" i="3"/>
  <c r="H11" i="3"/>
  <c r="H6" i="3"/>
  <c r="H8" i="3"/>
  <c r="H18" i="20"/>
  <c r="H16" i="20"/>
  <c r="H8" i="20"/>
  <c r="H21" i="20"/>
  <c r="H13" i="20"/>
  <c r="H22" i="20"/>
  <c r="H12" i="20"/>
  <c r="H9" i="20"/>
  <c r="H10" i="20"/>
  <c r="H11" i="20"/>
  <c r="H20" i="20"/>
  <c r="H17" i="20"/>
  <c r="H7" i="20"/>
  <c r="H15" i="20"/>
  <c r="H19" i="20"/>
  <c r="H6" i="20"/>
  <c r="H15" i="30"/>
  <c r="H21" i="30"/>
  <c r="H18" i="30"/>
  <c r="H20" i="30"/>
  <c r="H9" i="30"/>
  <c r="H10" i="30"/>
  <c r="H19" i="30"/>
  <c r="H13" i="30"/>
  <c r="H7" i="30"/>
  <c r="H12" i="30"/>
  <c r="H11" i="30"/>
  <c r="H8" i="30"/>
  <c r="H16" i="30"/>
  <c r="H6" i="30"/>
  <c r="H17" i="30"/>
  <c r="H22" i="30"/>
  <c r="H12" i="7"/>
  <c r="H7" i="7"/>
  <c r="H19" i="7"/>
  <c r="H20" i="7"/>
  <c r="H21" i="7"/>
  <c r="H8" i="7"/>
  <c r="H10" i="7"/>
  <c r="H9" i="7"/>
  <c r="H18" i="7"/>
  <c r="H22" i="7"/>
  <c r="H15" i="7"/>
  <c r="H17" i="7"/>
  <c r="H16" i="7"/>
  <c r="H11" i="7"/>
  <c r="H13" i="7"/>
  <c r="H6" i="7"/>
  <c r="H16" i="4"/>
  <c r="H6" i="4"/>
  <c r="H10" i="4"/>
  <c r="H15" i="4"/>
  <c r="H21" i="4"/>
  <c r="H11" i="4"/>
  <c r="H7" i="4"/>
  <c r="H22" i="4"/>
  <c r="H12" i="4"/>
  <c r="H18" i="4"/>
  <c r="H20" i="4"/>
  <c r="H19" i="4"/>
  <c r="H9" i="4"/>
  <c r="H8" i="4"/>
  <c r="H17" i="4"/>
  <c r="H13" i="4"/>
  <c r="H10" i="27"/>
  <c r="H8" i="27"/>
  <c r="H11" i="27"/>
  <c r="H15" i="27"/>
  <c r="H6" i="27"/>
  <c r="H17" i="27"/>
  <c r="H21" i="27"/>
  <c r="H16" i="27"/>
  <c r="H18" i="27"/>
  <c r="H13" i="27"/>
  <c r="H20" i="27"/>
  <c r="H22" i="27"/>
  <c r="H12" i="27"/>
  <c r="H9" i="27"/>
  <c r="H19" i="27"/>
  <c r="H7" i="27"/>
  <c r="H15" i="5"/>
  <c r="H9" i="5"/>
  <c r="H12" i="5"/>
  <c r="H10" i="5"/>
  <c r="H11" i="5"/>
  <c r="H19" i="5"/>
  <c r="H16" i="5"/>
  <c r="H7" i="5"/>
  <c r="H17" i="5"/>
  <c r="H20" i="5"/>
  <c r="H21" i="5"/>
  <c r="H13" i="5"/>
  <c r="H6" i="5"/>
  <c r="H18" i="5"/>
  <c r="H22" i="5"/>
  <c r="H8" i="5"/>
  <c r="H17" i="35"/>
  <c r="H10" i="35"/>
  <c r="H6" i="35"/>
  <c r="H13" i="35"/>
  <c r="H11" i="35"/>
  <c r="H8" i="35"/>
  <c r="H7" i="35"/>
  <c r="H21" i="35"/>
  <c r="H9" i="35"/>
  <c r="H19" i="35"/>
  <c r="H15" i="35"/>
  <c r="H22" i="35"/>
  <c r="H20" i="35"/>
  <c r="H18" i="35"/>
  <c r="H16" i="35"/>
  <c r="H12" i="35"/>
  <c r="H9" i="23"/>
  <c r="H13" i="23"/>
  <c r="H18" i="23"/>
  <c r="H6" i="23"/>
  <c r="H8" i="23"/>
  <c r="H21" i="23"/>
  <c r="H19" i="23"/>
  <c r="H22" i="23"/>
  <c r="H10" i="23"/>
  <c r="H12" i="23"/>
  <c r="H7" i="23"/>
  <c r="H16" i="23"/>
  <c r="H17" i="23"/>
  <c r="H11" i="23"/>
  <c r="H20" i="23"/>
  <c r="H15" i="23"/>
  <c r="H16" i="12"/>
  <c r="H13" i="12"/>
  <c r="H6" i="12"/>
  <c r="H8" i="12"/>
  <c r="H7" i="12"/>
  <c r="H9" i="12"/>
  <c r="H12" i="12"/>
  <c r="H11" i="12"/>
  <c r="H20" i="12"/>
  <c r="H21" i="12"/>
  <c r="H17" i="12"/>
  <c r="H19" i="12"/>
  <c r="H15" i="12"/>
  <c r="H18" i="12"/>
  <c r="H22" i="12"/>
  <c r="H10" i="12"/>
  <c r="H12" i="10"/>
  <c r="H6" i="10"/>
  <c r="H17" i="10"/>
  <c r="H21" i="10"/>
  <c r="H8" i="10"/>
  <c r="H13" i="10"/>
  <c r="H16" i="10"/>
  <c r="H15" i="10"/>
  <c r="H7" i="10"/>
  <c r="H11" i="10"/>
  <c r="H22" i="10"/>
  <c r="H18" i="10"/>
  <c r="H10" i="10"/>
  <c r="H20" i="10"/>
  <c r="H9" i="10"/>
  <c r="H19" i="10"/>
  <c r="H11" i="9"/>
  <c r="H12" i="9"/>
  <c r="H20" i="9"/>
  <c r="H13" i="9"/>
  <c r="H8" i="9"/>
  <c r="H16" i="9"/>
  <c r="H17" i="9"/>
  <c r="H19" i="9"/>
  <c r="H15" i="9"/>
  <c r="H6" i="9"/>
  <c r="H9" i="9"/>
  <c r="H7" i="9"/>
  <c r="H10" i="9"/>
  <c r="H18" i="9"/>
  <c r="H21" i="9"/>
  <c r="H22" i="9"/>
  <c r="H9" i="2"/>
  <c r="H11" i="2"/>
  <c r="H10" i="2"/>
  <c r="H13" i="2"/>
  <c r="H17" i="2"/>
  <c r="H21" i="2"/>
  <c r="H7" i="2"/>
  <c r="H6" i="2"/>
  <c r="H8" i="2"/>
  <c r="H22" i="2"/>
  <c r="H16" i="2"/>
  <c r="H18" i="2"/>
  <c r="H19" i="2"/>
  <c r="H12" i="2"/>
  <c r="H15" i="2"/>
  <c r="H20" i="2"/>
  <c r="H9" i="22"/>
  <c r="H21" i="22"/>
  <c r="H8" i="22"/>
  <c r="H19" i="22"/>
  <c r="H10" i="22"/>
  <c r="H22" i="22"/>
  <c r="H11" i="22"/>
  <c r="H15" i="22"/>
  <c r="H7" i="22"/>
  <c r="H12" i="22"/>
  <c r="H6" i="22"/>
  <c r="H17" i="22"/>
  <c r="H20" i="22"/>
  <c r="H16" i="22"/>
  <c r="H18" i="22"/>
  <c r="H13" i="22"/>
  <c r="H16" i="24"/>
  <c r="H22" i="24"/>
  <c r="H19" i="24"/>
  <c r="H11" i="24"/>
  <c r="H8" i="24"/>
  <c r="H7" i="24"/>
  <c r="H17" i="24"/>
  <c r="H20" i="24"/>
  <c r="H21" i="24"/>
  <c r="H10" i="24"/>
  <c r="H13" i="24"/>
  <c r="H9" i="24"/>
  <c r="H6" i="24"/>
  <c r="H12" i="24"/>
  <c r="H15" i="24"/>
  <c r="H18" i="24"/>
  <c r="H22" i="32"/>
  <c r="H11" i="32"/>
  <c r="H15" i="32"/>
  <c r="H17" i="32"/>
  <c r="H20" i="32"/>
  <c r="H18" i="32"/>
  <c r="H6" i="32"/>
  <c r="H7" i="32"/>
  <c r="H9" i="32"/>
  <c r="H12" i="32"/>
  <c r="H13" i="32"/>
  <c r="H10" i="32"/>
  <c r="H19" i="32"/>
  <c r="H8" i="32"/>
  <c r="H16" i="32"/>
  <c r="H21" i="32"/>
  <c r="J2" i="36"/>
  <c r="H12" i="36" l="1"/>
  <c r="H9" i="36"/>
  <c r="H20" i="36"/>
  <c r="H6" i="36"/>
  <c r="H15" i="36"/>
  <c r="H16" i="36"/>
  <c r="H19" i="36"/>
  <c r="H21" i="36"/>
  <c r="H11" i="36"/>
  <c r="H8" i="36"/>
  <c r="H18" i="36"/>
  <c r="H7" i="36"/>
  <c r="H22" i="36"/>
  <c r="H10" i="36"/>
  <c r="H17" i="36"/>
  <c r="H13" i="36"/>
</calcChain>
</file>

<file path=xl/sharedStrings.xml><?xml version="1.0" encoding="utf-8"?>
<sst xmlns="http://schemas.openxmlformats.org/spreadsheetml/2006/main" count="1279" uniqueCount="33">
  <si>
    <t>Сведения о втором этапе диспансеризации определенных групп взрослого населения</t>
  </si>
  <si>
    <t>НЕ ЗАПОЛНЯТЬ СЧИТАЕТСЯ АВТОМАТИЧЕСКИ !!!!!!!</t>
  </si>
  <si>
    <t>Таблица 3000.</t>
  </si>
  <si>
    <t xml:space="preserve">прошло 2 этап </t>
  </si>
  <si>
    <t>Медицинское мероприятие второго этапа диспансеризации</t>
  </si>
  <si>
    <t>№ строки</t>
  </si>
  <si>
    <t xml:space="preserve">Выявлено показание к дополнительному обследованию  </t>
  </si>
  <si>
    <t>Количество выполненных медицинских мероприятий</t>
  </si>
  <si>
    <t>Отказы</t>
  </si>
  <si>
    <t>Выявлено заболеваний</t>
  </si>
  <si>
    <t>в рамках диспансе-ризации</t>
  </si>
  <si>
    <t xml:space="preserve">проведено ранее (в предшествую-щие 12 мес.) </t>
  </si>
  <si>
    <t>Дуплексное сканирование брахицефальных артерий</t>
  </si>
  <si>
    <t>Осмотр (консультация) врачом-неврологом</t>
  </si>
  <si>
    <t>Эзофагогастродуоденоскопия</t>
  </si>
  <si>
    <t>Осмотр (консультация) врачом-хирургом или врачом-урологом</t>
  </si>
  <si>
    <t>Осмотр (консультация) врачом-хирургом или врачом-колопроктологом</t>
  </si>
  <si>
    <t>Колоноскопия или ректороманоскопия</t>
  </si>
  <si>
    <t>Определение липидного спектра крови</t>
  </si>
  <si>
    <t>Спирометрия</t>
  </si>
  <si>
    <t>Осмотр (консультация) врачом-акушером-гинекологом</t>
  </si>
  <si>
    <t>Определение концентрации гликированного гемоглобина в крови или тест на толерантность к глюкозе</t>
  </si>
  <si>
    <t>Осмотр (консультация) врачом-оториноларингологом</t>
  </si>
  <si>
    <t xml:space="preserve">Анализ крови на уровень содержания простатспецифического антигена </t>
  </si>
  <si>
    <t>Осмотр (консультация) врачом-офтальмологом</t>
  </si>
  <si>
    <t>Индивидуальное углубленное профилактическое консультирование</t>
  </si>
  <si>
    <t>Групповое профилактическое консультирование (школа пациента)</t>
  </si>
  <si>
    <t xml:space="preserve"> </t>
  </si>
  <si>
    <t>Прием (осмотр) врача-терапевта</t>
  </si>
  <si>
    <t>Всего</t>
  </si>
  <si>
    <t xml:space="preserve">3001 По результатам осмотра врачом-неврологом и дуплексного сканирования брахицефальных артерий выявлено медицинское показание </t>
  </si>
  <si>
    <t xml:space="preserve">для направления и направлено к врачу-сердечно-сосудистому хирургу: </t>
  </si>
  <si>
    <t>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</si>
</sst>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5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4" fillId="0" borderId="0" xfId="0" applyFont="1"/>
    <xf numFmtId="0" fontId="4" fillId="0" borderId="6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1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0" xfId="0" applyNumberFormat="1" applyFont="1" applyFill="1" applyBorder="1" applyAlignment="1" applyProtection="1">
      <alignment horizontal="center" vertical="center" wrapText="1"/>
    </xf>
    <xf numFmtId="164" fontId="4" fillId="2" borderId="11" xfId="0" applyNumberFormat="1" applyFont="1" applyFill="1" applyBorder="1" applyAlignment="1" applyProtection="1">
      <alignment horizontal="center" vertical="center" wrapText="1"/>
    </xf>
    <xf numFmtId="164" fontId="4" fillId="2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Border="1" applyAlignment="1">
      <alignment vertical="top" wrapText="1"/>
    </xf>
    <xf numFmtId="0" fontId="5" fillId="0" borderId="14" xfId="0" applyFont="1" applyBorder="1" applyAlignment="1">
      <alignment horizontal="center" vertical="top" wrapText="1"/>
    </xf>
    <xf numFmtId="1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6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vertical="top" wrapText="1"/>
    </xf>
    <xf numFmtId="0" fontId="5" fillId="0" borderId="19" xfId="0" applyFont="1" applyBorder="1" applyAlignment="1">
      <alignment horizontal="center" vertical="top" wrapText="1"/>
    </xf>
    <xf numFmtId="1" fontId="4" fillId="3" borderId="20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1" fontId="4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1" fontId="4" fillId="4" borderId="24" xfId="0" applyNumberFormat="1" applyFont="1" applyFill="1" applyBorder="1" applyAlignment="1" applyProtection="1">
      <alignment horizontal="center" vertical="center" wrapText="1"/>
    </xf>
    <xf numFmtId="1" fontId="4" fillId="4" borderId="25" xfId="0" applyNumberFormat="1" applyFont="1" applyFill="1" applyBorder="1" applyAlignment="1" applyProtection="1">
      <alignment horizontal="center" vertical="center" wrapText="1"/>
    </xf>
    <xf numFmtId="1" fontId="4" fillId="4" borderId="26" xfId="0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0" fontId="6" fillId="0" borderId="0" xfId="0" applyFont="1" applyFill="1"/>
    <xf numFmtId="0" fontId="0" fillId="0" borderId="0" xfId="0" applyFill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4" borderId="17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4;&#1086;&#1076;%20&#1090;&#1072;&#1073;.%2010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грат"/>
      <sheetName val="Балтийск"/>
      <sheetName val="Гвардейск"/>
      <sheetName val="Гурьевск"/>
      <sheetName val="Гусев"/>
      <sheetName val="Зеленоградск"/>
      <sheetName val="Краснознаменск"/>
      <sheetName val="Ладушкин"/>
      <sheetName val="Мамоново"/>
      <sheetName val="Неман"/>
      <sheetName val="Нестеров"/>
      <sheetName val="Озерск"/>
      <sheetName val="Пионерск"/>
      <sheetName val="Полесск"/>
      <sheetName val="Правдинск"/>
      <sheetName val="Светлый"/>
      <sheetName val="Светлогорск"/>
      <sheetName val="Славск"/>
      <sheetName val="Советск"/>
      <sheetName val="Черняховск"/>
      <sheetName val="ГП1"/>
      <sheetName val="ГП2"/>
      <sheetName val="ГП3"/>
      <sheetName val="ГБ1"/>
      <sheetName val="ГБ2"/>
      <sheetName val="ГБ3"/>
      <sheetName val="Дорожная"/>
      <sheetName val="Пирогова"/>
      <sheetName val="ВМКГ"/>
      <sheetName val="МСЧ МВД"/>
      <sheetName val="БФУ"/>
      <sheetName val="ЦГКБ"/>
      <sheetName val="СВОД"/>
    </sheetNames>
    <sheetDataSet>
      <sheetData sheetId="0">
        <row r="10">
          <cell r="F10">
            <v>43</v>
          </cell>
          <cell r="N10">
            <v>26</v>
          </cell>
        </row>
      </sheetData>
      <sheetData sheetId="1">
        <row r="10">
          <cell r="F10">
            <v>1540</v>
          </cell>
          <cell r="N10">
            <v>836</v>
          </cell>
        </row>
      </sheetData>
      <sheetData sheetId="2">
        <row r="10">
          <cell r="F10">
            <v>1489</v>
          </cell>
          <cell r="N10">
            <v>760</v>
          </cell>
        </row>
      </sheetData>
      <sheetData sheetId="3">
        <row r="10">
          <cell r="F10">
            <v>2698</v>
          </cell>
          <cell r="N10">
            <v>1637</v>
          </cell>
        </row>
      </sheetData>
      <sheetData sheetId="4">
        <row r="10">
          <cell r="F10">
            <v>86</v>
          </cell>
          <cell r="N10">
            <v>60</v>
          </cell>
        </row>
      </sheetData>
      <sheetData sheetId="5">
        <row r="10">
          <cell r="F10">
            <v>1406</v>
          </cell>
          <cell r="N10">
            <v>718</v>
          </cell>
        </row>
      </sheetData>
      <sheetData sheetId="6">
        <row r="10">
          <cell r="F10">
            <v>179</v>
          </cell>
          <cell r="N10">
            <v>106</v>
          </cell>
        </row>
      </sheetData>
      <sheetData sheetId="7">
        <row r="10">
          <cell r="F10">
            <v>309</v>
          </cell>
          <cell r="N10">
            <v>137</v>
          </cell>
        </row>
      </sheetData>
      <sheetData sheetId="8">
        <row r="10">
          <cell r="F10">
            <v>285</v>
          </cell>
          <cell r="N10">
            <v>86</v>
          </cell>
        </row>
      </sheetData>
      <sheetData sheetId="9">
        <row r="10">
          <cell r="F10">
            <v>438</v>
          </cell>
          <cell r="N10">
            <v>242</v>
          </cell>
        </row>
      </sheetData>
      <sheetData sheetId="10">
        <row r="10">
          <cell r="F10">
            <v>596</v>
          </cell>
          <cell r="N10">
            <v>401</v>
          </cell>
        </row>
      </sheetData>
      <sheetData sheetId="11">
        <row r="10">
          <cell r="F10">
            <v>14</v>
          </cell>
          <cell r="N10">
            <v>10</v>
          </cell>
        </row>
      </sheetData>
      <sheetData sheetId="12">
        <row r="10">
          <cell r="F10">
            <v>51</v>
          </cell>
          <cell r="N10">
            <v>32</v>
          </cell>
        </row>
      </sheetData>
      <sheetData sheetId="13">
        <row r="10">
          <cell r="F10">
            <v>369</v>
          </cell>
          <cell r="N10">
            <v>142</v>
          </cell>
        </row>
      </sheetData>
      <sheetData sheetId="14">
        <row r="10">
          <cell r="F10">
            <v>67</v>
          </cell>
          <cell r="N10">
            <v>42</v>
          </cell>
        </row>
      </sheetData>
      <sheetData sheetId="15">
        <row r="10">
          <cell r="F10">
            <v>524</v>
          </cell>
          <cell r="N10">
            <v>361</v>
          </cell>
        </row>
      </sheetData>
      <sheetData sheetId="16">
        <row r="10">
          <cell r="F10">
            <v>39</v>
          </cell>
          <cell r="N10">
            <v>22</v>
          </cell>
        </row>
      </sheetData>
      <sheetData sheetId="17">
        <row r="10">
          <cell r="F10">
            <v>269</v>
          </cell>
          <cell r="N10">
            <v>191</v>
          </cell>
        </row>
      </sheetData>
      <sheetData sheetId="18">
        <row r="10">
          <cell r="F10">
            <v>515</v>
          </cell>
          <cell r="N10">
            <v>341</v>
          </cell>
        </row>
      </sheetData>
      <sheetData sheetId="19">
        <row r="10">
          <cell r="F10">
            <v>315</v>
          </cell>
          <cell r="N10">
            <v>215</v>
          </cell>
        </row>
      </sheetData>
      <sheetData sheetId="20">
        <row r="10">
          <cell r="F10">
            <v>6096</v>
          </cell>
          <cell r="N10">
            <v>3953</v>
          </cell>
        </row>
      </sheetData>
      <sheetData sheetId="21">
        <row r="10">
          <cell r="F10">
            <v>3894</v>
          </cell>
          <cell r="N10">
            <v>2428</v>
          </cell>
        </row>
      </sheetData>
      <sheetData sheetId="22">
        <row r="10">
          <cell r="F10">
            <v>1259</v>
          </cell>
          <cell r="N10">
            <v>688</v>
          </cell>
        </row>
      </sheetData>
      <sheetData sheetId="23">
        <row r="10">
          <cell r="F10">
            <v>1058</v>
          </cell>
          <cell r="N10">
            <v>663</v>
          </cell>
        </row>
      </sheetData>
      <sheetData sheetId="24">
        <row r="10">
          <cell r="F10">
            <v>504</v>
          </cell>
          <cell r="N10">
            <v>216</v>
          </cell>
        </row>
      </sheetData>
      <sheetData sheetId="25">
        <row r="10">
          <cell r="F10">
            <v>3894</v>
          </cell>
          <cell r="N10">
            <v>2197</v>
          </cell>
        </row>
      </sheetData>
      <sheetData sheetId="26">
        <row r="10">
          <cell r="F10">
            <v>41</v>
          </cell>
          <cell r="N10">
            <v>25</v>
          </cell>
        </row>
      </sheetData>
      <sheetData sheetId="27">
        <row r="10">
          <cell r="F10">
            <v>33</v>
          </cell>
          <cell r="N10">
            <v>22</v>
          </cell>
        </row>
      </sheetData>
      <sheetData sheetId="28">
        <row r="10">
          <cell r="F10">
            <v>375.6</v>
          </cell>
          <cell r="N10">
            <v>143.69999999999999</v>
          </cell>
        </row>
      </sheetData>
      <sheetData sheetId="29">
        <row r="10">
          <cell r="F10">
            <v>0</v>
          </cell>
        </row>
      </sheetData>
      <sheetData sheetId="30">
        <row r="10">
          <cell r="F10">
            <v>0</v>
          </cell>
          <cell r="N10">
            <v>0</v>
          </cell>
        </row>
      </sheetData>
      <sheetData sheetId="31">
        <row r="10">
          <cell r="F10">
            <v>5306</v>
          </cell>
          <cell r="N10">
            <v>3160</v>
          </cell>
        </row>
      </sheetData>
      <sheetData sheetId="32">
        <row r="10">
          <cell r="F10">
            <v>33692.6</v>
          </cell>
          <cell r="N10">
            <v>19860.7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[1]Баграт!$F$10</f>
        <v>43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20</v>
      </c>
      <c r="D6" s="13"/>
      <c r="E6" s="13"/>
      <c r="F6" s="13"/>
      <c r="G6" s="14"/>
      <c r="H6" s="15">
        <f>C6/J2</f>
        <v>0.46511627906976744</v>
      </c>
      <c r="I6" s="16">
        <f>D6/C6</f>
        <v>0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17</v>
      </c>
      <c r="D7" s="21">
        <v>11</v>
      </c>
      <c r="E7" s="21"/>
      <c r="F7" s="21"/>
      <c r="G7" s="22">
        <v>11</v>
      </c>
      <c r="H7" s="15">
        <f>C7/J2</f>
        <v>0.39534883720930231</v>
      </c>
      <c r="I7" s="16">
        <f>D7/C7</f>
        <v>0.6470588235294118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0.6470588235294118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3</v>
      </c>
      <c r="D8" s="21">
        <v>1</v>
      </c>
      <c r="E8" s="21">
        <v>1</v>
      </c>
      <c r="F8" s="21"/>
      <c r="G8" s="22">
        <v>1</v>
      </c>
      <c r="H8" s="15">
        <f>C8/J2</f>
        <v>6.9767441860465115E-2</v>
      </c>
      <c r="I8" s="16">
        <f t="shared" ref="I8:I22" si="3">D8/C8</f>
        <v>0.33333333333333331</v>
      </c>
      <c r="J8" s="16">
        <f t="shared" si="0"/>
        <v>0.33333333333333331</v>
      </c>
      <c r="K8" s="16">
        <f t="shared" si="1"/>
        <v>0</v>
      </c>
      <c r="L8" s="17">
        <f t="shared" si="2"/>
        <v>0.33333333333333331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/>
      <c r="E9" s="21"/>
      <c r="F9" s="21"/>
      <c r="G9" s="22"/>
      <c r="H9" s="15">
        <f>C9/J2</f>
        <v>2.3255813953488372E-2</v>
      </c>
      <c r="I9" s="16">
        <f t="shared" si="3"/>
        <v>0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120</v>
      </c>
      <c r="D12" s="21">
        <v>39</v>
      </c>
      <c r="E12" s="21"/>
      <c r="F12" s="21"/>
      <c r="G12" s="22">
        <v>39</v>
      </c>
      <c r="H12" s="15">
        <f>C12/J2</f>
        <v>2.7906976744186047</v>
      </c>
      <c r="I12" s="16">
        <f t="shared" si="3"/>
        <v>0.32500000000000001</v>
      </c>
      <c r="J12" s="16">
        <f t="shared" si="0"/>
        <v>0</v>
      </c>
      <c r="K12" s="16">
        <f t="shared" si="1"/>
        <v>0</v>
      </c>
      <c r="L12" s="17">
        <f t="shared" si="2"/>
        <v>0.32500000000000001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523</v>
      </c>
      <c r="D13" s="21">
        <v>32</v>
      </c>
      <c r="E13" s="21"/>
      <c r="F13" s="21"/>
      <c r="G13" s="22">
        <v>10</v>
      </c>
      <c r="H13" s="15">
        <f>C13/J2</f>
        <v>12.162790697674419</v>
      </c>
      <c r="I13" s="16">
        <f t="shared" si="3"/>
        <v>6.1185468451242828E-2</v>
      </c>
      <c r="J13" s="16">
        <f t="shared" si="0"/>
        <v>0</v>
      </c>
      <c r="K13" s="16">
        <f t="shared" si="1"/>
        <v>0</v>
      </c>
      <c r="L13" s="17">
        <f t="shared" si="2"/>
        <v>1.9120458891013385E-2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C14/[1]Баграт!$N$10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58</v>
      </c>
      <c r="D15" s="21">
        <v>28</v>
      </c>
      <c r="E15" s="21"/>
      <c r="F15" s="21"/>
      <c r="G15" s="22"/>
      <c r="H15" s="15">
        <f>C15/J2</f>
        <v>1.3488372093023255</v>
      </c>
      <c r="I15" s="16">
        <f t="shared" si="3"/>
        <v>0.48275862068965519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/>
      <c r="E16" s="21">
        <v>1</v>
      </c>
      <c r="F16" s="21"/>
      <c r="G16" s="22"/>
      <c r="H16" s="15">
        <f>C16/J2</f>
        <v>2.3255813953488372E-2</v>
      </c>
      <c r="I16" s="16">
        <f t="shared" si="3"/>
        <v>0</v>
      </c>
      <c r="J16" s="16">
        <f t="shared" si="0"/>
        <v>1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44</v>
      </c>
      <c r="D18" s="21">
        <v>2</v>
      </c>
      <c r="E18" s="21">
        <v>42</v>
      </c>
      <c r="F18" s="21"/>
      <c r="G18" s="22">
        <v>21</v>
      </c>
      <c r="H18" s="15">
        <f>C18/J2</f>
        <v>1.0232558139534884</v>
      </c>
      <c r="I18" s="16">
        <f t="shared" si="3"/>
        <v>4.5454545454545456E-2</v>
      </c>
      <c r="J18" s="16">
        <f t="shared" si="0"/>
        <v>0.95454545454545459</v>
      </c>
      <c r="K18" s="16">
        <f t="shared" si="1"/>
        <v>0</v>
      </c>
      <c r="L18" s="17">
        <f t="shared" si="2"/>
        <v>0.47727272727272729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1825</v>
      </c>
      <c r="D19" s="21">
        <v>42</v>
      </c>
      <c r="E19" s="21"/>
      <c r="F19" s="21"/>
      <c r="G19" s="23"/>
      <c r="H19" s="15">
        <f>C19/J2</f>
        <v>42.441860465116278</v>
      </c>
      <c r="I19" s="16">
        <f t="shared" si="3"/>
        <v>2.3013698630136987E-2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225</v>
      </c>
      <c r="D21" s="27">
        <v>43</v>
      </c>
      <c r="E21" s="27"/>
      <c r="F21" s="27"/>
      <c r="G21" s="28">
        <v>42</v>
      </c>
      <c r="H21" s="15">
        <f>C21/J2</f>
        <v>5.2325581395348841</v>
      </c>
      <c r="I21" s="16">
        <f t="shared" si="3"/>
        <v>0.19111111111111112</v>
      </c>
      <c r="J21" s="16">
        <f t="shared" si="0"/>
        <v>0</v>
      </c>
      <c r="K21" s="16">
        <f t="shared" si="1"/>
        <v>0</v>
      </c>
      <c r="L21" s="17">
        <f t="shared" si="2"/>
        <v>0.18666666666666668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2837</v>
      </c>
      <c r="D22" s="32">
        <f>SUM(D6:D21)</f>
        <v>198</v>
      </c>
      <c r="E22" s="32">
        <f>SUM(E6:E21)</f>
        <v>44</v>
      </c>
      <c r="F22" s="32">
        <f>SUM(F6:F21)</f>
        <v>0</v>
      </c>
      <c r="G22" s="33">
        <f>SUM(G6:G21)</f>
        <v>124</v>
      </c>
      <c r="H22" s="15">
        <f>C22/J2</f>
        <v>65.976744186046517</v>
      </c>
      <c r="I22" s="16">
        <f t="shared" si="3"/>
        <v>6.9792033838561862E-2</v>
      </c>
      <c r="J22" s="16">
        <f t="shared" si="0"/>
        <v>1.5509340853013746E-2</v>
      </c>
      <c r="K22" s="16">
        <f t="shared" si="1"/>
        <v>0</v>
      </c>
      <c r="L22" s="17">
        <f t="shared" si="2"/>
        <v>4.3708142403947832E-2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L211"/>
  <sheetViews>
    <sheetView workbookViewId="0">
      <selection activeCell="D19" sqref="D1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[1]Неман!$F$10</f>
        <v>438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62</v>
      </c>
      <c r="D7" s="21">
        <v>62</v>
      </c>
      <c r="E7" s="21"/>
      <c r="F7" s="21"/>
      <c r="G7" s="22"/>
      <c r="H7" s="15">
        <f>C7/J2</f>
        <v>0.14155251141552511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36</v>
      </c>
      <c r="D10" s="21">
        <v>36</v>
      </c>
      <c r="E10" s="21"/>
      <c r="F10" s="21"/>
      <c r="G10" s="22"/>
      <c r="H10" s="15">
        <f>C10/J2</f>
        <v>8.2191780821917804E-2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218</v>
      </c>
      <c r="D12" s="21">
        <v>218</v>
      </c>
      <c r="E12" s="21"/>
      <c r="F12" s="21"/>
      <c r="G12" s="22"/>
      <c r="H12" s="15">
        <f>C12/J2</f>
        <v>0.49771689497716892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15</v>
      </c>
      <c r="D13" s="21">
        <v>15</v>
      </c>
      <c r="E13" s="21"/>
      <c r="F13" s="21"/>
      <c r="G13" s="22"/>
      <c r="H13" s="15">
        <f>C13/J2</f>
        <v>3.4246575342465752E-2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37</v>
      </c>
      <c r="D14" s="21">
        <v>37</v>
      </c>
      <c r="E14" s="21"/>
      <c r="F14" s="21"/>
      <c r="G14" s="22"/>
      <c r="H14" s="15">
        <f>C14/[1]Неман!$N$10</f>
        <v>0.15289256198347106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160</v>
      </c>
      <c r="D15" s="21">
        <v>160</v>
      </c>
      <c r="E15" s="21"/>
      <c r="F15" s="21"/>
      <c r="G15" s="22"/>
      <c r="H15" s="15">
        <f>C15/J2</f>
        <v>0.36529680365296802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35</v>
      </c>
      <c r="D16" s="21">
        <v>35</v>
      </c>
      <c r="E16" s="21"/>
      <c r="F16" s="21"/>
      <c r="G16" s="22"/>
      <c r="H16" s="15">
        <f>C16/J2</f>
        <v>7.9908675799086754E-2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438</v>
      </c>
      <c r="D19" s="21">
        <v>438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438</v>
      </c>
      <c r="D21" s="27">
        <v>438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1439</v>
      </c>
      <c r="D22" s="32">
        <f>SUM(D6:D21)</f>
        <v>1439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3.2853881278538815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[1]Нестеров!$F$10</f>
        <v>596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34</v>
      </c>
      <c r="D7" s="21">
        <v>34</v>
      </c>
      <c r="E7" s="21"/>
      <c r="F7" s="21"/>
      <c r="G7" s="22">
        <v>5</v>
      </c>
      <c r="H7" s="15">
        <f>C7/J2</f>
        <v>5.7046979865771813E-2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0.14705882352941177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5</v>
      </c>
      <c r="D8" s="21">
        <v>5</v>
      </c>
      <c r="E8" s="21"/>
      <c r="F8" s="21"/>
      <c r="G8" s="22">
        <v>3</v>
      </c>
      <c r="H8" s="15">
        <f>C8/J2</f>
        <v>8.389261744966443E-3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0.6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3</v>
      </c>
      <c r="D9" s="21">
        <v>3</v>
      </c>
      <c r="E9" s="21"/>
      <c r="F9" s="21"/>
      <c r="G9" s="22">
        <v>3</v>
      </c>
      <c r="H9" s="15">
        <f>C9/J2</f>
        <v>5.0335570469798654E-3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466</v>
      </c>
      <c r="D12" s="21">
        <v>466</v>
      </c>
      <c r="E12" s="21"/>
      <c r="F12" s="21"/>
      <c r="G12" s="22">
        <v>174</v>
      </c>
      <c r="H12" s="15">
        <f>C12/J2</f>
        <v>0.78187919463087252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0.37339055793991416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4</v>
      </c>
      <c r="D14" s="21">
        <v>4</v>
      </c>
      <c r="E14" s="21"/>
      <c r="F14" s="21"/>
      <c r="G14" s="22">
        <v>2</v>
      </c>
      <c r="H14" s="15">
        <f>C14/[1]Нестеров!$N$10</f>
        <v>9.9750623441396506E-3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0.5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170</v>
      </c>
      <c r="D15" s="21">
        <v>170</v>
      </c>
      <c r="E15" s="21"/>
      <c r="F15" s="21"/>
      <c r="G15" s="22">
        <v>48</v>
      </c>
      <c r="H15" s="15">
        <f>C15/J2</f>
        <v>0.28523489932885904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0.28235294117647058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3</v>
      </c>
      <c r="D17" s="21">
        <v>3</v>
      </c>
      <c r="E17" s="21"/>
      <c r="F17" s="21"/>
      <c r="G17" s="22">
        <v>2</v>
      </c>
      <c r="H17" s="15">
        <f>C17/J2</f>
        <v>5.0335570469798654E-3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0.66666666666666663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</v>
      </c>
      <c r="D18" s="21">
        <v>2</v>
      </c>
      <c r="E18" s="21"/>
      <c r="F18" s="21"/>
      <c r="G18" s="22">
        <v>2</v>
      </c>
      <c r="H18" s="15">
        <f>C18/J2</f>
        <v>3.3557046979865771E-3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596</v>
      </c>
      <c r="D19" s="21">
        <v>596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>
        <f>C21/J2</f>
        <v>0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1283</v>
      </c>
      <c r="D22" s="32">
        <f>SUM(D6:D21)</f>
        <v>1283</v>
      </c>
      <c r="E22" s="32">
        <f>SUM(E6:E21)</f>
        <v>0</v>
      </c>
      <c r="F22" s="32">
        <f>SUM(F6:F21)</f>
        <v>0</v>
      </c>
      <c r="G22" s="33">
        <f>SUM(G6:G21)</f>
        <v>239</v>
      </c>
      <c r="H22" s="15">
        <f>C22/J2</f>
        <v>2.1526845637583891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0.18628215120810601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L211"/>
  <sheetViews>
    <sheetView workbookViewId="0">
      <selection activeCell="E14" sqref="E14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[1]Озерск!$F$10</f>
        <v>14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4</v>
      </c>
      <c r="D7" s="21">
        <v>4</v>
      </c>
      <c r="E7" s="21"/>
      <c r="F7" s="21"/>
      <c r="G7" s="22">
        <v>2</v>
      </c>
      <c r="H7" s="15">
        <f>C7/J2</f>
        <v>0.2857142857142857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0.5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>
        <v>1</v>
      </c>
      <c r="H8" s="15">
        <f>C8/J2</f>
        <v>7.1428571428571425E-2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>
        <v>2</v>
      </c>
      <c r="E9" s="21"/>
      <c r="F9" s="21"/>
      <c r="G9" s="22">
        <v>2</v>
      </c>
      <c r="H9" s="15">
        <f>C9/J2</f>
        <v>0.14285714285714285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</v>
      </c>
      <c r="D12" s="21">
        <v>1</v>
      </c>
      <c r="E12" s="21"/>
      <c r="F12" s="21"/>
      <c r="G12" s="22"/>
      <c r="H12" s="15">
        <f>C12/J2</f>
        <v>7.1428571428571425E-2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C14/[1]Озерск!$N$10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>
        <v>1</v>
      </c>
      <c r="E16" s="21"/>
      <c r="F16" s="21"/>
      <c r="G16" s="22"/>
      <c r="H16" s="15">
        <f>C16/J2</f>
        <v>7.1428571428571425E-2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>
        <f>C19/J2</f>
        <v>0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</v>
      </c>
      <c r="D21" s="27">
        <v>7</v>
      </c>
      <c r="E21" s="27"/>
      <c r="F21" s="27"/>
      <c r="G21" s="28"/>
      <c r="H21" s="15">
        <f>C21/J2</f>
        <v>0.5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16</v>
      </c>
      <c r="D22" s="32">
        <f>SUM(D6:D21)</f>
        <v>16</v>
      </c>
      <c r="E22" s="32">
        <f>SUM(E6:E21)</f>
        <v>0</v>
      </c>
      <c r="F22" s="32">
        <f>SUM(F6:F21)</f>
        <v>0</v>
      </c>
      <c r="G22" s="33">
        <f>SUM(G6:G21)</f>
        <v>5</v>
      </c>
      <c r="H22" s="15">
        <f>C22/J2</f>
        <v>1.1428571428571428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0.3125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[1]Пионерск!$F$10</f>
        <v>51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13</v>
      </c>
      <c r="D7" s="21">
        <v>13</v>
      </c>
      <c r="E7" s="21">
        <v>4</v>
      </c>
      <c r="F7" s="21"/>
      <c r="G7" s="22"/>
      <c r="H7" s="15">
        <f>C7/J2</f>
        <v>0.25490196078431371</v>
      </c>
      <c r="I7" s="16">
        <f>D7/C7</f>
        <v>1</v>
      </c>
      <c r="J7" s="16">
        <f t="shared" ref="J7:J22" si="0">E7/C7</f>
        <v>0.30769230769230771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3</v>
      </c>
      <c r="D9" s="21">
        <v>3</v>
      </c>
      <c r="E9" s="21">
        <v>3</v>
      </c>
      <c r="F9" s="21"/>
      <c r="G9" s="22"/>
      <c r="H9" s="15">
        <f>C9/J2</f>
        <v>5.8823529411764705E-2</v>
      </c>
      <c r="I9" s="16">
        <f t="shared" si="3"/>
        <v>1</v>
      </c>
      <c r="J9" s="16">
        <f t="shared" si="0"/>
        <v>1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>
        <v>1</v>
      </c>
      <c r="E10" s="21">
        <v>1</v>
      </c>
      <c r="F10" s="21"/>
      <c r="G10" s="22"/>
      <c r="H10" s="15">
        <f>C10/J2</f>
        <v>1.9607843137254902E-2</v>
      </c>
      <c r="I10" s="16">
        <f t="shared" si="3"/>
        <v>1</v>
      </c>
      <c r="J10" s="16">
        <f t="shared" si="0"/>
        <v>1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11</v>
      </c>
      <c r="D14" s="21">
        <v>11</v>
      </c>
      <c r="E14" s="21">
        <v>5</v>
      </c>
      <c r="F14" s="21"/>
      <c r="G14" s="22"/>
      <c r="H14" s="15">
        <f>C14/[1]Пионерск!$N$10</f>
        <v>0.34375</v>
      </c>
      <c r="I14" s="16">
        <f t="shared" si="3"/>
        <v>1</v>
      </c>
      <c r="J14" s="16">
        <f t="shared" si="0"/>
        <v>0.45454545454545453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9</v>
      </c>
      <c r="D18" s="21">
        <v>9</v>
      </c>
      <c r="E18" s="21">
        <v>3</v>
      </c>
      <c r="F18" s="21"/>
      <c r="G18" s="22"/>
      <c r="H18" s="15">
        <f>C18/J2</f>
        <v>0.17647058823529413</v>
      </c>
      <c r="I18" s="16">
        <f t="shared" si="3"/>
        <v>1</v>
      </c>
      <c r="J18" s="16">
        <f t="shared" si="0"/>
        <v>0.33333333333333331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308</v>
      </c>
      <c r="D19" s="21">
        <v>308</v>
      </c>
      <c r="E19" s="21">
        <v>29</v>
      </c>
      <c r="F19" s="21"/>
      <c r="G19" s="23"/>
      <c r="H19" s="15">
        <f>C19/J2</f>
        <v>6.0392156862745097</v>
      </c>
      <c r="I19" s="16">
        <f t="shared" si="3"/>
        <v>1</v>
      </c>
      <c r="J19" s="16">
        <f t="shared" si="0"/>
        <v>9.4155844155844159E-2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76</v>
      </c>
      <c r="D21" s="27">
        <v>76</v>
      </c>
      <c r="E21" s="27"/>
      <c r="F21" s="27"/>
      <c r="G21" s="28">
        <v>2</v>
      </c>
      <c r="H21" s="15">
        <f>C21/J2</f>
        <v>1.4901960784313726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2.6315789473684209E-2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421</v>
      </c>
      <c r="D22" s="32">
        <f>SUM(D6:D21)</f>
        <v>421</v>
      </c>
      <c r="E22" s="32">
        <f>SUM(E6:E21)</f>
        <v>45</v>
      </c>
      <c r="F22" s="32">
        <f>SUM(F6:F21)</f>
        <v>0</v>
      </c>
      <c r="G22" s="33">
        <f>SUM(G6:G21)</f>
        <v>2</v>
      </c>
      <c r="H22" s="15">
        <f>C22/J2</f>
        <v>8.2549019607843146</v>
      </c>
      <c r="I22" s="16">
        <f t="shared" si="3"/>
        <v>1</v>
      </c>
      <c r="J22" s="16">
        <f t="shared" si="0"/>
        <v>0.10688836104513064</v>
      </c>
      <c r="K22" s="16">
        <f t="shared" si="1"/>
        <v>0</v>
      </c>
      <c r="L22" s="17">
        <f t="shared" si="2"/>
        <v>4.7505938242280287E-3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[1]Полесск!$F$10</f>
        <v>369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0</v>
      </c>
      <c r="D6" s="13">
        <v>0</v>
      </c>
      <c r="E6" s="13">
        <v>0</v>
      </c>
      <c r="F6" s="13">
        <v>0</v>
      </c>
      <c r="G6" s="14">
        <v>0</v>
      </c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4</v>
      </c>
      <c r="D7" s="21">
        <v>4</v>
      </c>
      <c r="E7" s="21">
        <v>0</v>
      </c>
      <c r="F7" s="21">
        <v>0</v>
      </c>
      <c r="G7" s="22">
        <v>3</v>
      </c>
      <c r="H7" s="15">
        <f>C7/J2</f>
        <v>1.0840108401084011E-2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0.75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0</v>
      </c>
      <c r="D8" s="21">
        <v>0</v>
      </c>
      <c r="E8" s="21">
        <v>0</v>
      </c>
      <c r="F8" s="21">
        <v>0</v>
      </c>
      <c r="G8" s="22">
        <v>0</v>
      </c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0</v>
      </c>
      <c r="D9" s="21">
        <v>0</v>
      </c>
      <c r="E9" s="21">
        <v>0</v>
      </c>
      <c r="F9" s="21">
        <v>0</v>
      </c>
      <c r="G9" s="22">
        <v>0</v>
      </c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0</v>
      </c>
      <c r="D10" s="21">
        <v>0</v>
      </c>
      <c r="E10" s="21">
        <v>0</v>
      </c>
      <c r="F10" s="21">
        <v>0</v>
      </c>
      <c r="G10" s="22">
        <v>0</v>
      </c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>
        <v>0</v>
      </c>
      <c r="F11" s="21">
        <v>0</v>
      </c>
      <c r="G11" s="22">
        <v>0</v>
      </c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0</v>
      </c>
      <c r="D12" s="21">
        <v>0</v>
      </c>
      <c r="E12" s="21">
        <v>0</v>
      </c>
      <c r="F12" s="21">
        <v>0</v>
      </c>
      <c r="G12" s="22">
        <v>0</v>
      </c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0</v>
      </c>
      <c r="D13" s="21">
        <v>0</v>
      </c>
      <c r="E13" s="21">
        <v>0</v>
      </c>
      <c r="F13" s="21">
        <v>0</v>
      </c>
      <c r="G13" s="22">
        <v>0</v>
      </c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0</v>
      </c>
      <c r="D14" s="21">
        <v>0</v>
      </c>
      <c r="E14" s="21">
        <v>0</v>
      </c>
      <c r="F14" s="21">
        <v>0</v>
      </c>
      <c r="G14" s="22">
        <v>0</v>
      </c>
      <c r="H14" s="15">
        <f>C14/[1]Полесск!$N$10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0</v>
      </c>
      <c r="D15" s="21">
        <v>0</v>
      </c>
      <c r="E15" s="21">
        <v>0</v>
      </c>
      <c r="F15" s="21">
        <v>0</v>
      </c>
      <c r="G15" s="22">
        <v>0</v>
      </c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>
        <v>0</v>
      </c>
      <c r="F17" s="21">
        <v>0</v>
      </c>
      <c r="G17" s="22">
        <v>0</v>
      </c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0</v>
      </c>
      <c r="D18" s="21">
        <v>0</v>
      </c>
      <c r="E18" s="21">
        <v>0</v>
      </c>
      <c r="F18" s="21">
        <v>0</v>
      </c>
      <c r="G18" s="22">
        <v>0</v>
      </c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176</v>
      </c>
      <c r="D19" s="21">
        <v>176</v>
      </c>
      <c r="E19" s="21">
        <v>0</v>
      </c>
      <c r="F19" s="21">
        <v>0</v>
      </c>
      <c r="G19" s="23"/>
      <c r="H19" s="15">
        <f>C19/J2</f>
        <v>0.47696476964769646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193</v>
      </c>
      <c r="D20" s="21">
        <v>193</v>
      </c>
      <c r="E20" s="21">
        <v>0</v>
      </c>
      <c r="F20" s="21">
        <v>0</v>
      </c>
      <c r="G20" s="23" t="s">
        <v>27</v>
      </c>
      <c r="H20" s="15">
        <f>C20/J2</f>
        <v>0.52303523035230348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396</v>
      </c>
      <c r="D21" s="27">
        <v>396</v>
      </c>
      <c r="E21" s="27">
        <v>0</v>
      </c>
      <c r="F21" s="27">
        <v>0</v>
      </c>
      <c r="G21" s="28">
        <v>21</v>
      </c>
      <c r="H21" s="15">
        <f>C21/J2</f>
        <v>1.0731707317073171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5.3030303030303032E-2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769</v>
      </c>
      <c r="D22" s="32">
        <f>SUM(D6:D21)</f>
        <v>769</v>
      </c>
      <c r="E22" s="32">
        <f>SUM(E6:E21)</f>
        <v>0</v>
      </c>
      <c r="F22" s="32">
        <f>SUM(F6:F21)</f>
        <v>0</v>
      </c>
      <c r="G22" s="33">
        <f>SUM(G6:G21)</f>
        <v>24</v>
      </c>
      <c r="H22" s="15">
        <f>C22/J2</f>
        <v>2.0840108401084012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3.1209362808842653E-2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L211"/>
  <sheetViews>
    <sheetView tabSelected="1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[1]Правдинск!$F$10</f>
        <v>67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>
        <v>0</v>
      </c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20</v>
      </c>
      <c r="D7" s="21">
        <v>20</v>
      </c>
      <c r="E7" s="21"/>
      <c r="F7" s="21">
        <v>0</v>
      </c>
      <c r="G7" s="22">
        <v>11</v>
      </c>
      <c r="H7" s="15">
        <f>C7/J2</f>
        <v>0.29850746268656714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0.55000000000000004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>
        <v>0</v>
      </c>
      <c r="G8" s="22"/>
      <c r="H8" s="15">
        <f>C8/J2</f>
        <v>1.4925373134328358E-2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>
        <v>0</v>
      </c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>
        <v>0</v>
      </c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>
        <v>0</v>
      </c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8</v>
      </c>
      <c r="D12" s="21">
        <v>8</v>
      </c>
      <c r="E12" s="21"/>
      <c r="F12" s="21">
        <v>0</v>
      </c>
      <c r="G12" s="22"/>
      <c r="H12" s="15">
        <f>C12/J2</f>
        <v>0.11940298507462686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>
        <v>0</v>
      </c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</v>
      </c>
      <c r="D14" s="21">
        <v>1</v>
      </c>
      <c r="E14" s="21"/>
      <c r="F14" s="21">
        <v>0</v>
      </c>
      <c r="G14" s="22"/>
      <c r="H14" s="15">
        <f>C14/[1]Правдинск!$N$10</f>
        <v>2.3809523809523808E-2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>
        <v>0</v>
      </c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>
        <v>0</v>
      </c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>
        <v>0</v>
      </c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>
        <v>0</v>
      </c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63</v>
      </c>
      <c r="D19" s="21">
        <v>63</v>
      </c>
      <c r="E19" s="21"/>
      <c r="F19" s="21">
        <v>0</v>
      </c>
      <c r="G19" s="23"/>
      <c r="H19" s="15">
        <f>C19/J2</f>
        <v>0.94029850746268662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0</v>
      </c>
      <c r="D20" s="21">
        <v>0</v>
      </c>
      <c r="E20" s="21"/>
      <c r="F20" s="21">
        <v>0</v>
      </c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63</v>
      </c>
      <c r="D21" s="27">
        <v>63</v>
      </c>
      <c r="E21" s="27"/>
      <c r="F21" s="27">
        <v>0</v>
      </c>
      <c r="G21" s="28">
        <v>13</v>
      </c>
      <c r="H21" s="15">
        <f>C21/J2</f>
        <v>0.94029850746268662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0.20634920634920634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156</v>
      </c>
      <c r="D22" s="32">
        <f>SUM(D6:D21)</f>
        <v>156</v>
      </c>
      <c r="E22" s="32">
        <f>SUM(E6:E21)</f>
        <v>0</v>
      </c>
      <c r="F22" s="32">
        <f>SUM(F6:F21)</f>
        <v>0</v>
      </c>
      <c r="G22" s="33">
        <f>SUM(G6:G21)</f>
        <v>24</v>
      </c>
      <c r="H22" s="15">
        <f>C22/J2</f>
        <v>2.3283582089552239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0.15384615384615385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[1]Светлый!$F$10</f>
        <v>524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</v>
      </c>
      <c r="D6" s="13">
        <v>1</v>
      </c>
      <c r="E6" s="13"/>
      <c r="F6" s="13"/>
      <c r="G6" s="14"/>
      <c r="H6" s="15">
        <f>C6/J2</f>
        <v>1.9083969465648854E-3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31</v>
      </c>
      <c r="D7" s="21">
        <v>31</v>
      </c>
      <c r="E7" s="21"/>
      <c r="F7" s="21"/>
      <c r="G7" s="22">
        <v>1</v>
      </c>
      <c r="H7" s="15">
        <f>C7/J2</f>
        <v>5.9160305343511452E-2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3.2258064516129031E-2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13</v>
      </c>
      <c r="D8" s="21">
        <v>13</v>
      </c>
      <c r="E8" s="21"/>
      <c r="F8" s="21"/>
      <c r="G8" s="22">
        <v>1</v>
      </c>
      <c r="H8" s="15">
        <f>C8/J2</f>
        <v>2.4809160305343511E-2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7.6923076923076927E-2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5</v>
      </c>
      <c r="D9" s="21">
        <v>5</v>
      </c>
      <c r="E9" s="21"/>
      <c r="F9" s="21"/>
      <c r="G9" s="22"/>
      <c r="H9" s="15">
        <f>C9/J2</f>
        <v>9.5419847328244278E-3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</v>
      </c>
      <c r="D11" s="21">
        <v>1</v>
      </c>
      <c r="E11" s="21"/>
      <c r="F11" s="21"/>
      <c r="G11" s="22"/>
      <c r="H11" s="15">
        <f>C11/J2</f>
        <v>1.9083969465648854E-3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63</v>
      </c>
      <c r="D12" s="21">
        <v>63</v>
      </c>
      <c r="E12" s="21"/>
      <c r="F12" s="21"/>
      <c r="G12" s="22">
        <v>7</v>
      </c>
      <c r="H12" s="15">
        <f>C12/J2</f>
        <v>0.12022900763358779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0.1111111111111111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22</v>
      </c>
      <c r="D13" s="21">
        <v>22</v>
      </c>
      <c r="E13" s="21">
        <v>19</v>
      </c>
      <c r="F13" s="21"/>
      <c r="G13" s="22"/>
      <c r="H13" s="15">
        <f>C13/J2</f>
        <v>4.1984732824427481E-2</v>
      </c>
      <c r="I13" s="16">
        <f t="shared" si="3"/>
        <v>1</v>
      </c>
      <c r="J13" s="16">
        <f t="shared" si="0"/>
        <v>0.86363636363636365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6</v>
      </c>
      <c r="D14" s="21">
        <v>6</v>
      </c>
      <c r="E14" s="21"/>
      <c r="F14" s="21"/>
      <c r="G14" s="22"/>
      <c r="H14" s="15">
        <f>C14/[1]Светлый!$N$10</f>
        <v>1.662049861495845E-2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28</v>
      </c>
      <c r="D15" s="21">
        <v>28</v>
      </c>
      <c r="E15" s="21"/>
      <c r="F15" s="21"/>
      <c r="G15" s="22">
        <v>6</v>
      </c>
      <c r="H15" s="15">
        <f>C15/J2</f>
        <v>5.3435114503816793E-2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0.21428571428571427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9</v>
      </c>
      <c r="D18" s="21">
        <v>9</v>
      </c>
      <c r="E18" s="21"/>
      <c r="F18" s="21"/>
      <c r="G18" s="22"/>
      <c r="H18" s="15">
        <f>C18/J2</f>
        <v>1.717557251908397E-2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327</v>
      </c>
      <c r="D19" s="21">
        <v>327</v>
      </c>
      <c r="E19" s="21"/>
      <c r="F19" s="21"/>
      <c r="G19" s="23"/>
      <c r="H19" s="15">
        <f>C19/J2</f>
        <v>0.62404580152671751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6</v>
      </c>
      <c r="D20" s="21">
        <v>6</v>
      </c>
      <c r="E20" s="21"/>
      <c r="F20" s="21"/>
      <c r="G20" s="23" t="s">
        <v>27</v>
      </c>
      <c r="H20" s="15">
        <f>C20/J2</f>
        <v>1.1450381679389313E-2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524</v>
      </c>
      <c r="D21" s="27">
        <v>524</v>
      </c>
      <c r="E21" s="27"/>
      <c r="F21" s="27"/>
      <c r="G21" s="28"/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1036</v>
      </c>
      <c r="D22" s="32">
        <f>SUM(D6:D21)</f>
        <v>1036</v>
      </c>
      <c r="E22" s="32">
        <f>SUM(E6:E21)</f>
        <v>19</v>
      </c>
      <c r="F22" s="32">
        <f>SUM(F6:F21)</f>
        <v>0</v>
      </c>
      <c r="G22" s="33">
        <f>SUM(G6:G21)</f>
        <v>15</v>
      </c>
      <c r="H22" s="15">
        <f>C22/J2</f>
        <v>1.9770992366412214</v>
      </c>
      <c r="I22" s="16">
        <f t="shared" si="3"/>
        <v>1</v>
      </c>
      <c r="J22" s="16">
        <f t="shared" si="0"/>
        <v>1.8339768339768341E-2</v>
      </c>
      <c r="K22" s="16">
        <f t="shared" si="1"/>
        <v>0</v>
      </c>
      <c r="L22" s="17">
        <f t="shared" si="2"/>
        <v>1.4478764478764479E-2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[1]Светлогорск!$F$10</f>
        <v>39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10</v>
      </c>
      <c r="D7" s="21">
        <v>9</v>
      </c>
      <c r="E7" s="21">
        <v>1</v>
      </c>
      <c r="F7" s="21"/>
      <c r="G7" s="22">
        <v>5</v>
      </c>
      <c r="H7" s="15">
        <f>C7/J2</f>
        <v>0.25641025641025639</v>
      </c>
      <c r="I7" s="16">
        <f>D7/C7</f>
        <v>0.9</v>
      </c>
      <c r="J7" s="16">
        <f t="shared" ref="J7:J22" si="0">E7/C7</f>
        <v>0.1</v>
      </c>
      <c r="K7" s="16">
        <f t="shared" ref="K7:K22" si="1">F7/C7</f>
        <v>0</v>
      </c>
      <c r="L7" s="17">
        <f t="shared" ref="L7:L22" si="2">G7/C7</f>
        <v>0.5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3</v>
      </c>
      <c r="D9" s="21">
        <v>3</v>
      </c>
      <c r="E9" s="21"/>
      <c r="F9" s="21"/>
      <c r="G9" s="22">
        <v>1</v>
      </c>
      <c r="H9" s="15">
        <f>C9/J2</f>
        <v>7.6923076923076927E-2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0.33333333333333331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>
        <v>1</v>
      </c>
      <c r="E10" s="21"/>
      <c r="F10" s="21"/>
      <c r="G10" s="22"/>
      <c r="H10" s="15">
        <f>C10/J2</f>
        <v>2.564102564102564E-2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</v>
      </c>
      <c r="D11" s="21"/>
      <c r="E11" s="21"/>
      <c r="F11" s="21"/>
      <c r="G11" s="22"/>
      <c r="H11" s="15">
        <f>C11/J2</f>
        <v>2.564102564102564E-2</v>
      </c>
      <c r="I11" s="16">
        <f t="shared" si="3"/>
        <v>0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26</v>
      </c>
      <c r="D12" s="21">
        <v>26</v>
      </c>
      <c r="E12" s="21">
        <v>1</v>
      </c>
      <c r="F12" s="21"/>
      <c r="G12" s="22">
        <v>15</v>
      </c>
      <c r="H12" s="15">
        <f>C12/J2</f>
        <v>0.66666666666666663</v>
      </c>
      <c r="I12" s="16">
        <f t="shared" si="3"/>
        <v>1</v>
      </c>
      <c r="J12" s="16">
        <f t="shared" si="0"/>
        <v>3.8461538461538464E-2</v>
      </c>
      <c r="K12" s="16">
        <f t="shared" si="1"/>
        <v>0</v>
      </c>
      <c r="L12" s="17">
        <f t="shared" si="2"/>
        <v>0.57692307692307687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C14/[1]Светлогорск!$N$10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9</v>
      </c>
      <c r="D15" s="21">
        <v>9</v>
      </c>
      <c r="E15" s="21"/>
      <c r="F15" s="21"/>
      <c r="G15" s="22">
        <v>3</v>
      </c>
      <c r="H15" s="15">
        <f>C15/J2</f>
        <v>0.23076923076923078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0.33333333333333331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</v>
      </c>
      <c r="D18" s="21">
        <v>2</v>
      </c>
      <c r="E18" s="21"/>
      <c r="F18" s="21"/>
      <c r="G18" s="22">
        <v>1</v>
      </c>
      <c r="H18" s="15">
        <f>C18/J2</f>
        <v>5.128205128205128E-2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55</v>
      </c>
      <c r="D19" s="21">
        <v>55</v>
      </c>
      <c r="E19" s="21"/>
      <c r="F19" s="21"/>
      <c r="G19" s="23"/>
      <c r="H19" s="15">
        <f>C19/J2</f>
        <v>1.4102564102564104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18</v>
      </c>
      <c r="D21" s="27">
        <v>18</v>
      </c>
      <c r="E21" s="27"/>
      <c r="F21" s="27"/>
      <c r="G21" s="28"/>
      <c r="H21" s="15">
        <f>C21/J2</f>
        <v>0.46153846153846156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125</v>
      </c>
      <c r="D22" s="32">
        <f>SUM(D6:D21)</f>
        <v>123</v>
      </c>
      <c r="E22" s="32">
        <f>SUM(E6:E21)</f>
        <v>2</v>
      </c>
      <c r="F22" s="32">
        <f>SUM(F6:F21)</f>
        <v>0</v>
      </c>
      <c r="G22" s="33">
        <f>SUM(G6:G21)</f>
        <v>25</v>
      </c>
      <c r="H22" s="15">
        <f>C22/J2</f>
        <v>3.2051282051282053</v>
      </c>
      <c r="I22" s="16">
        <f t="shared" si="3"/>
        <v>0.98399999999999999</v>
      </c>
      <c r="J22" s="16">
        <f t="shared" si="0"/>
        <v>1.6E-2</v>
      </c>
      <c r="K22" s="16">
        <f t="shared" si="1"/>
        <v>0</v>
      </c>
      <c r="L22" s="17">
        <f t="shared" si="2"/>
        <v>0.2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/>
  <dimension ref="A1:L211"/>
  <sheetViews>
    <sheetView workbookViewId="0">
      <selection activeCell="D19" sqref="D19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[1]Славск!$F$10</f>
        <v>269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</v>
      </c>
      <c r="D6" s="13">
        <v>1</v>
      </c>
      <c r="E6" s="13">
        <v>1</v>
      </c>
      <c r="F6" s="13"/>
      <c r="G6" s="14"/>
      <c r="H6" s="15">
        <f>C6/J2</f>
        <v>7.4349442379182153E-3</v>
      </c>
      <c r="I6" s="16">
        <f>D6/C6</f>
        <v>0.5</v>
      </c>
      <c r="J6" s="16">
        <f>E6/C6</f>
        <v>0.5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</v>
      </c>
      <c r="D7" s="21"/>
      <c r="E7" s="21"/>
      <c r="F7" s="21"/>
      <c r="G7" s="22"/>
      <c r="H7" s="15">
        <f>C7/J2</f>
        <v>7.4349442379182153E-3</v>
      </c>
      <c r="I7" s="16">
        <f>D7/C7</f>
        <v>0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/>
      <c r="E8" s="21"/>
      <c r="F8" s="21"/>
      <c r="G8" s="22"/>
      <c r="H8" s="15">
        <f>C8/J2</f>
        <v>3.7174721189591076E-3</v>
      </c>
      <c r="I8" s="16">
        <f t="shared" ref="I8:I22" si="3">D8/C8</f>
        <v>0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143</v>
      </c>
      <c r="D12" s="21">
        <v>94</v>
      </c>
      <c r="E12" s="21"/>
      <c r="F12" s="21"/>
      <c r="G12" s="22">
        <v>49</v>
      </c>
      <c r="H12" s="15">
        <f>C12/J2</f>
        <v>0.53159851301115246</v>
      </c>
      <c r="I12" s="16">
        <f t="shared" si="3"/>
        <v>0.65734265734265729</v>
      </c>
      <c r="J12" s="16">
        <f t="shared" si="0"/>
        <v>0</v>
      </c>
      <c r="K12" s="16">
        <f t="shared" si="1"/>
        <v>0</v>
      </c>
      <c r="L12" s="17">
        <f t="shared" si="2"/>
        <v>0.34265734265734266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C14/[1]Славск!$N$10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60</v>
      </c>
      <c r="D15" s="21">
        <v>43</v>
      </c>
      <c r="E15" s="21"/>
      <c r="F15" s="21"/>
      <c r="G15" s="22">
        <v>10</v>
      </c>
      <c r="H15" s="15">
        <f>C15/J2</f>
        <v>0.22304832713754646</v>
      </c>
      <c r="I15" s="16">
        <f t="shared" si="3"/>
        <v>0.71666666666666667</v>
      </c>
      <c r="J15" s="16">
        <f t="shared" si="0"/>
        <v>0</v>
      </c>
      <c r="K15" s="16">
        <f t="shared" si="1"/>
        <v>0</v>
      </c>
      <c r="L15" s="17">
        <f t="shared" si="2"/>
        <v>0.16666666666666666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/>
      <c r="E16" s="21"/>
      <c r="F16" s="21"/>
      <c r="G16" s="22"/>
      <c r="H16" s="15">
        <f>C16/J2</f>
        <v>3.7174721189591076E-3</v>
      </c>
      <c r="I16" s="16">
        <f t="shared" si="3"/>
        <v>0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103</v>
      </c>
      <c r="D19" s="21">
        <v>10</v>
      </c>
      <c r="E19" s="21"/>
      <c r="F19" s="21"/>
      <c r="G19" s="23"/>
      <c r="H19" s="15">
        <f>C19/J2</f>
        <v>0.38289962825278812</v>
      </c>
      <c r="I19" s="16">
        <f t="shared" si="3"/>
        <v>9.7087378640776698E-2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452</v>
      </c>
      <c r="D21" s="27">
        <v>42</v>
      </c>
      <c r="E21" s="27"/>
      <c r="F21" s="27"/>
      <c r="G21" s="28">
        <v>8</v>
      </c>
      <c r="H21" s="15">
        <f>C21/J2</f>
        <v>1.6802973977695168</v>
      </c>
      <c r="I21" s="16">
        <f t="shared" si="3"/>
        <v>9.2920353982300891E-2</v>
      </c>
      <c r="J21" s="16">
        <f t="shared" si="0"/>
        <v>0</v>
      </c>
      <c r="K21" s="16">
        <f t="shared" si="1"/>
        <v>0</v>
      </c>
      <c r="L21" s="17">
        <f t="shared" si="2"/>
        <v>1.7699115044247787E-2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764</v>
      </c>
      <c r="D22" s="32">
        <f>SUM(D6:D21)</f>
        <v>190</v>
      </c>
      <c r="E22" s="32">
        <f>SUM(E6:E21)</f>
        <v>1</v>
      </c>
      <c r="F22" s="32">
        <f>SUM(F6:F21)</f>
        <v>0</v>
      </c>
      <c r="G22" s="33">
        <f>SUM(G6:G21)</f>
        <v>67</v>
      </c>
      <c r="H22" s="15">
        <f>C22/J2</f>
        <v>2.8401486988847582</v>
      </c>
      <c r="I22" s="16">
        <f t="shared" si="3"/>
        <v>0.2486910994764398</v>
      </c>
      <c r="J22" s="16">
        <f t="shared" si="0"/>
        <v>1.3089005235602095E-3</v>
      </c>
      <c r="K22" s="16">
        <f t="shared" si="1"/>
        <v>0</v>
      </c>
      <c r="L22" s="17">
        <f t="shared" si="2"/>
        <v>8.7696335078534027E-2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:L211"/>
  <sheetViews>
    <sheetView workbookViewId="0">
      <selection activeCell="C6" sqref="C6:D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[1]Советск!$F$10</f>
        <v>515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74</v>
      </c>
      <c r="D7" s="21">
        <v>74</v>
      </c>
      <c r="E7" s="21"/>
      <c r="F7" s="21"/>
      <c r="G7" s="22"/>
      <c r="H7" s="15">
        <f>C7/J2</f>
        <v>0.1436893203883495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198</v>
      </c>
      <c r="D8" s="21">
        <v>198</v>
      </c>
      <c r="E8" s="21"/>
      <c r="F8" s="21"/>
      <c r="G8" s="22"/>
      <c r="H8" s="15">
        <f>C8/J2</f>
        <v>0.38446601941747571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0</v>
      </c>
      <c r="D9" s="21">
        <v>0</v>
      </c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0</v>
      </c>
      <c r="D10" s="21">
        <v>0</v>
      </c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0</v>
      </c>
      <c r="D11" s="21">
        <v>0</v>
      </c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41</v>
      </c>
      <c r="D12" s="21">
        <v>41</v>
      </c>
      <c r="E12" s="21"/>
      <c r="F12" s="21"/>
      <c r="G12" s="22"/>
      <c r="H12" s="15">
        <f>C12/J2</f>
        <v>7.9611650485436891E-2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0</v>
      </c>
      <c r="D13" s="21">
        <v>0</v>
      </c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0</v>
      </c>
      <c r="D14" s="21">
        <v>0</v>
      </c>
      <c r="E14" s="21"/>
      <c r="F14" s="21"/>
      <c r="G14" s="22"/>
      <c r="H14" s="15">
        <f>C14/[1]Советск!$N$10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0</v>
      </c>
      <c r="D15" s="21">
        <v>0</v>
      </c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0</v>
      </c>
      <c r="D16" s="21">
        <v>0</v>
      </c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0</v>
      </c>
      <c r="D17" s="21">
        <v>0</v>
      </c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186</v>
      </c>
      <c r="D18" s="21">
        <v>186</v>
      </c>
      <c r="E18" s="21"/>
      <c r="F18" s="21"/>
      <c r="G18" s="22"/>
      <c r="H18" s="15">
        <f>C18/J2</f>
        <v>0.3611650485436893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54</v>
      </c>
      <c r="D19" s="21">
        <v>54</v>
      </c>
      <c r="E19" s="21"/>
      <c r="F19" s="21"/>
      <c r="G19" s="23"/>
      <c r="H19" s="15">
        <f>C19/J2</f>
        <v>0.10485436893203884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54</v>
      </c>
      <c r="D20" s="21">
        <v>54</v>
      </c>
      <c r="E20" s="21"/>
      <c r="F20" s="21"/>
      <c r="G20" s="23" t="s">
        <v>27</v>
      </c>
      <c r="H20" s="15">
        <f>C20/J2</f>
        <v>0.10485436893203884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462</v>
      </c>
      <c r="D21" s="27">
        <v>462</v>
      </c>
      <c r="E21" s="27"/>
      <c r="F21" s="27"/>
      <c r="G21" s="28"/>
      <c r="H21" s="15">
        <f>C21/J2</f>
        <v>0.8970873786407767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1069</v>
      </c>
      <c r="D22" s="32">
        <f>SUM(D6:D21)</f>
        <v>1069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2.0757281553398057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211"/>
  <sheetViews>
    <sheetView workbookViewId="0">
      <selection activeCell="F14" sqref="F14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[1]Балтийск!$F$10</f>
        <v>1540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9</v>
      </c>
      <c r="D7" s="21">
        <v>9</v>
      </c>
      <c r="E7" s="21"/>
      <c r="F7" s="21"/>
      <c r="G7" s="22">
        <v>9</v>
      </c>
      <c r="H7" s="15">
        <f>C7/J2</f>
        <v>5.8441558441558444E-3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2</v>
      </c>
      <c r="D8" s="21">
        <v>2</v>
      </c>
      <c r="E8" s="21"/>
      <c r="F8" s="21"/>
      <c r="G8" s="22">
        <v>2</v>
      </c>
      <c r="H8" s="15">
        <f>C8/J2</f>
        <v>1.2987012987012987E-3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141</v>
      </c>
      <c r="D12" s="21">
        <v>141</v>
      </c>
      <c r="E12" s="21"/>
      <c r="F12" s="21"/>
      <c r="G12" s="22">
        <v>89</v>
      </c>
      <c r="H12" s="15">
        <f>C12/J2</f>
        <v>9.1558441558441561E-2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0.63120567375886527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664</v>
      </c>
      <c r="D13" s="21">
        <v>664</v>
      </c>
      <c r="E13" s="21"/>
      <c r="F13" s="21"/>
      <c r="G13" s="22">
        <v>168</v>
      </c>
      <c r="H13" s="15">
        <f>C13/J2</f>
        <v>0.43116883116883115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0.25301204819277107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42</v>
      </c>
      <c r="D14" s="21">
        <v>42</v>
      </c>
      <c r="E14" s="21"/>
      <c r="F14" s="21"/>
      <c r="G14" s="22">
        <v>12</v>
      </c>
      <c r="H14" s="15">
        <f>C14/[1]Балтийск!$N$10</f>
        <v>5.0239234449760764E-2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0.2857142857142857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14</v>
      </c>
      <c r="D15" s="21">
        <v>14</v>
      </c>
      <c r="E15" s="21"/>
      <c r="F15" s="21"/>
      <c r="G15" s="22"/>
      <c r="H15" s="15">
        <f>C15/J2</f>
        <v>9.0909090909090905E-3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1540</v>
      </c>
      <c r="D19" s="21">
        <v>1540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1002</v>
      </c>
      <c r="D20" s="21">
        <v>1002</v>
      </c>
      <c r="E20" s="21"/>
      <c r="F20" s="21"/>
      <c r="G20" s="23"/>
      <c r="H20" s="15">
        <f>C20/J2</f>
        <v>0.6506493506493507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1540</v>
      </c>
      <c r="D21" s="27">
        <v>1540</v>
      </c>
      <c r="E21" s="27"/>
      <c r="F21" s="27"/>
      <c r="G21" s="28">
        <v>643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0.41753246753246753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4954</v>
      </c>
      <c r="D22" s="32">
        <f>SUM(D6:D21)</f>
        <v>4954</v>
      </c>
      <c r="E22" s="32">
        <f>SUM(E6:E21)</f>
        <v>0</v>
      </c>
      <c r="F22" s="32">
        <f>SUM(F6:F21)</f>
        <v>0</v>
      </c>
      <c r="G22" s="33">
        <f>SUM(G6:G21)</f>
        <v>923</v>
      </c>
      <c r="H22" s="15">
        <f>C22/J2</f>
        <v>3.2168831168831167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0.18631408962454582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[1]Черняховск!$F$10</f>
        <v>315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42</v>
      </c>
      <c r="D8" s="21">
        <v>42</v>
      </c>
      <c r="E8" s="21"/>
      <c r="F8" s="21"/>
      <c r="G8" s="22">
        <v>42</v>
      </c>
      <c r="H8" s="15">
        <f>C8/J2</f>
        <v>0.13333333333333333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34</v>
      </c>
      <c r="D12" s="21">
        <v>34</v>
      </c>
      <c r="E12" s="21"/>
      <c r="F12" s="21"/>
      <c r="G12" s="22">
        <v>34</v>
      </c>
      <c r="H12" s="15">
        <f>C12/J2</f>
        <v>0.10793650793650794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88</v>
      </c>
      <c r="D13" s="21">
        <v>88</v>
      </c>
      <c r="E13" s="21"/>
      <c r="F13" s="21"/>
      <c r="G13" s="22">
        <v>88</v>
      </c>
      <c r="H13" s="15">
        <f>C13/J2</f>
        <v>0.27936507936507937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1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C14/[1]Черняховск!$N$10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38</v>
      </c>
      <c r="D15" s="21">
        <v>38</v>
      </c>
      <c r="E15" s="21"/>
      <c r="F15" s="21"/>
      <c r="G15" s="22">
        <v>38</v>
      </c>
      <c r="H15" s="15">
        <f>C15/J2</f>
        <v>0.12063492063492064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315</v>
      </c>
      <c r="D19" s="21">
        <v>315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315</v>
      </c>
      <c r="D21" s="27">
        <v>315</v>
      </c>
      <c r="E21" s="27"/>
      <c r="F21" s="27"/>
      <c r="G21" s="28">
        <v>315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832</v>
      </c>
      <c r="D22" s="32">
        <f>SUM(D6:D21)</f>
        <v>832</v>
      </c>
      <c r="E22" s="32">
        <f>SUM(E6:E21)</f>
        <v>0</v>
      </c>
      <c r="F22" s="32">
        <f>SUM(F6:F21)</f>
        <v>0</v>
      </c>
      <c r="G22" s="33">
        <f>SUM(G6:G21)</f>
        <v>517</v>
      </c>
      <c r="H22" s="15">
        <f>C22/J2</f>
        <v>2.6412698412698412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0.62139423076923073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[1]ГП1!$F$10</f>
        <v>6096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104</v>
      </c>
      <c r="D7" s="21">
        <v>64</v>
      </c>
      <c r="E7" s="21">
        <v>40</v>
      </c>
      <c r="F7" s="21"/>
      <c r="G7" s="22">
        <v>16</v>
      </c>
      <c r="H7" s="15">
        <f>C7/J2</f>
        <v>1.7060367454068241E-2</v>
      </c>
      <c r="I7" s="16">
        <f>D7/C7</f>
        <v>0.61538461538461542</v>
      </c>
      <c r="J7" s="16">
        <f t="shared" ref="J7:J22" si="0">E7/C7</f>
        <v>0.38461538461538464</v>
      </c>
      <c r="K7" s="16">
        <f t="shared" ref="K7:K22" si="1">F7/C7</f>
        <v>0</v>
      </c>
      <c r="L7" s="17">
        <f t="shared" ref="L7:L22" si="2">G7/C7</f>
        <v>0.15384615384615385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22</v>
      </c>
      <c r="D9" s="21">
        <v>10</v>
      </c>
      <c r="E9" s="21">
        <v>12</v>
      </c>
      <c r="F9" s="21"/>
      <c r="G9" s="22">
        <v>8</v>
      </c>
      <c r="H9" s="15">
        <f>C9/J2</f>
        <v>3.6089238845144356E-3</v>
      </c>
      <c r="I9" s="16">
        <f t="shared" si="3"/>
        <v>0.45454545454545453</v>
      </c>
      <c r="J9" s="16">
        <f t="shared" si="0"/>
        <v>0.54545454545454541</v>
      </c>
      <c r="K9" s="16">
        <f t="shared" si="1"/>
        <v>0</v>
      </c>
      <c r="L9" s="17">
        <f t="shared" si="2"/>
        <v>0.36363636363636365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51</v>
      </c>
      <c r="D12" s="21">
        <v>34</v>
      </c>
      <c r="E12" s="21">
        <v>17</v>
      </c>
      <c r="F12" s="21"/>
      <c r="G12" s="22">
        <v>19</v>
      </c>
      <c r="H12" s="15">
        <f>C12/J2</f>
        <v>8.3661417322834653E-3</v>
      </c>
      <c r="I12" s="16">
        <f t="shared" si="3"/>
        <v>0.66666666666666663</v>
      </c>
      <c r="J12" s="16">
        <f t="shared" si="0"/>
        <v>0.33333333333333331</v>
      </c>
      <c r="K12" s="16">
        <f t="shared" si="1"/>
        <v>0</v>
      </c>
      <c r="L12" s="17">
        <f t="shared" si="2"/>
        <v>0.37254901960784315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31</v>
      </c>
      <c r="D14" s="21">
        <v>20</v>
      </c>
      <c r="E14" s="21">
        <v>11</v>
      </c>
      <c r="F14" s="21"/>
      <c r="G14" s="22">
        <v>10</v>
      </c>
      <c r="H14" s="15">
        <f>C14/[1]ГП1!$N$10</f>
        <v>7.842145206172527E-3</v>
      </c>
      <c r="I14" s="16">
        <f t="shared" si="3"/>
        <v>0.64516129032258063</v>
      </c>
      <c r="J14" s="16">
        <f t="shared" si="0"/>
        <v>0.35483870967741937</v>
      </c>
      <c r="K14" s="16">
        <f t="shared" si="1"/>
        <v>0</v>
      </c>
      <c r="L14" s="17">
        <f t="shared" si="2"/>
        <v>0.32258064516129031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32</v>
      </c>
      <c r="D18" s="21">
        <v>19</v>
      </c>
      <c r="E18" s="21">
        <v>13</v>
      </c>
      <c r="F18" s="21"/>
      <c r="G18" s="22">
        <v>12</v>
      </c>
      <c r="H18" s="15">
        <f>C18/J2</f>
        <v>5.2493438320209973E-3</v>
      </c>
      <c r="I18" s="16">
        <f t="shared" si="3"/>
        <v>0.59375</v>
      </c>
      <c r="J18" s="16">
        <f t="shared" si="0"/>
        <v>0.40625</v>
      </c>
      <c r="K18" s="16">
        <f t="shared" si="1"/>
        <v>0</v>
      </c>
      <c r="L18" s="17">
        <f t="shared" si="2"/>
        <v>0.375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6010</v>
      </c>
      <c r="D19" s="21">
        <v>4904</v>
      </c>
      <c r="E19" s="21">
        <v>1106</v>
      </c>
      <c r="F19" s="21"/>
      <c r="G19" s="23"/>
      <c r="H19" s="15">
        <f>C19/J2</f>
        <v>0.98589238845144356</v>
      </c>
      <c r="I19" s="16">
        <f t="shared" si="3"/>
        <v>0.81597337770382694</v>
      </c>
      <c r="J19" s="16">
        <f t="shared" si="0"/>
        <v>0.18402662229617303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6010</v>
      </c>
      <c r="D21" s="27">
        <v>6010</v>
      </c>
      <c r="E21" s="27"/>
      <c r="F21" s="27"/>
      <c r="G21" s="28"/>
      <c r="H21" s="15">
        <f>C21/J2</f>
        <v>0.98589238845144356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12260</v>
      </c>
      <c r="D22" s="32">
        <f>SUM(D6:D21)</f>
        <v>11061</v>
      </c>
      <c r="E22" s="32">
        <f>SUM(E6:E21)</f>
        <v>1199</v>
      </c>
      <c r="F22" s="32">
        <f>SUM(F6:F21)</f>
        <v>0</v>
      </c>
      <c r="G22" s="33">
        <f>SUM(G6:G21)</f>
        <v>65</v>
      </c>
      <c r="H22" s="15">
        <f>C22/J2</f>
        <v>2.0111548556430447</v>
      </c>
      <c r="I22" s="16">
        <f t="shared" si="3"/>
        <v>0.90220228384991841</v>
      </c>
      <c r="J22" s="16">
        <f t="shared" si="0"/>
        <v>9.7797716150081565E-2</v>
      </c>
      <c r="K22" s="16">
        <f t="shared" si="1"/>
        <v>0</v>
      </c>
      <c r="L22" s="17">
        <f t="shared" si="2"/>
        <v>5.3017944535073414E-3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[1]ГП2!$F$10</f>
        <v>3894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</v>
      </c>
      <c r="D7" s="21">
        <v>3</v>
      </c>
      <c r="E7" s="21"/>
      <c r="F7" s="21"/>
      <c r="G7" s="22">
        <v>3</v>
      </c>
      <c r="H7" s="15">
        <f>C7/J2</f>
        <v>7.7041602465331282E-4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/>
      <c r="H8" s="15">
        <f>C8/J2</f>
        <v>2.5680534155110427E-4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>
        <v>1</v>
      </c>
      <c r="E9" s="21"/>
      <c r="F9" s="21"/>
      <c r="G9" s="22"/>
      <c r="H9" s="15">
        <f>C9/J2</f>
        <v>2.5680534155110427E-4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2201</v>
      </c>
      <c r="D12" s="21">
        <v>2201</v>
      </c>
      <c r="E12" s="21"/>
      <c r="F12" s="21"/>
      <c r="G12" s="22">
        <v>78</v>
      </c>
      <c r="H12" s="15">
        <f>C12/J2</f>
        <v>0.56522855675398054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3.543843707405725E-2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137</v>
      </c>
      <c r="D13" s="21">
        <v>137</v>
      </c>
      <c r="E13" s="21"/>
      <c r="F13" s="21"/>
      <c r="G13" s="22"/>
      <c r="H13" s="15">
        <f>C13/J2</f>
        <v>3.5182331792501284E-2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C14/[1]ГП2!$N$10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1618</v>
      </c>
      <c r="D15" s="21">
        <v>1618</v>
      </c>
      <c r="E15" s="21"/>
      <c r="F15" s="21"/>
      <c r="G15" s="22">
        <v>2</v>
      </c>
      <c r="H15" s="15">
        <f>C15/J2</f>
        <v>0.41551104262968669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1.2360939431396785E-3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492</v>
      </c>
      <c r="D19" s="21">
        <v>492</v>
      </c>
      <c r="E19" s="21"/>
      <c r="F19" s="21"/>
      <c r="G19" s="23"/>
      <c r="H19" s="15">
        <f>C19/J2</f>
        <v>0.1263482280431433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1048</v>
      </c>
      <c r="D20" s="21">
        <v>1048</v>
      </c>
      <c r="E20" s="21"/>
      <c r="F20" s="21"/>
      <c r="G20" s="23"/>
      <c r="H20" s="15">
        <f>C20/J2</f>
        <v>0.26913199794555726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3894</v>
      </c>
      <c r="D21" s="27">
        <v>3894</v>
      </c>
      <c r="E21" s="27"/>
      <c r="F21" s="27"/>
      <c r="G21" s="28">
        <v>13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3.3384694401643552E-3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9395</v>
      </c>
      <c r="D22" s="32">
        <f>SUM(D6:D21)</f>
        <v>9395</v>
      </c>
      <c r="E22" s="32">
        <f>SUM(E6:E21)</f>
        <v>0</v>
      </c>
      <c r="F22" s="32">
        <f>SUM(F6:F21)</f>
        <v>0</v>
      </c>
      <c r="G22" s="33">
        <f>SUM(G6:G21)</f>
        <v>96</v>
      </c>
      <c r="H22" s="15">
        <f>C22/J2</f>
        <v>2.4126861838726246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1.021820117083555E-2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/>
  <dimension ref="A1:L211"/>
  <sheetViews>
    <sheetView workbookViewId="0">
      <selection activeCell="F16" sqref="F16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[1]ГП3!$F$10</f>
        <v>1259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123</v>
      </c>
      <c r="D7" s="21">
        <v>123</v>
      </c>
      <c r="E7" s="21"/>
      <c r="F7" s="21"/>
      <c r="G7" s="22">
        <v>123</v>
      </c>
      <c r="H7" s="15">
        <f>C7/J2</f>
        <v>9.7696584590945199E-2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61</v>
      </c>
      <c r="D8" s="21">
        <v>32</v>
      </c>
      <c r="E8" s="21">
        <v>29</v>
      </c>
      <c r="F8" s="21"/>
      <c r="G8" s="22">
        <v>11</v>
      </c>
      <c r="H8" s="15">
        <f>C8/J2</f>
        <v>4.8451151707704525E-2</v>
      </c>
      <c r="I8" s="16">
        <f t="shared" ref="I8:I22" si="3">D8/C8</f>
        <v>0.52459016393442626</v>
      </c>
      <c r="J8" s="16">
        <f t="shared" si="0"/>
        <v>0.47540983606557374</v>
      </c>
      <c r="K8" s="16">
        <f t="shared" si="1"/>
        <v>0</v>
      </c>
      <c r="L8" s="17">
        <f t="shared" si="2"/>
        <v>0.18032786885245902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47</v>
      </c>
      <c r="D9" s="21">
        <v>33</v>
      </c>
      <c r="E9" s="21">
        <v>14</v>
      </c>
      <c r="F9" s="21"/>
      <c r="G9" s="22">
        <v>1</v>
      </c>
      <c r="H9" s="15">
        <f>C9/J2</f>
        <v>3.7331215250198571E-2</v>
      </c>
      <c r="I9" s="16">
        <f t="shared" si="3"/>
        <v>0.7021276595744681</v>
      </c>
      <c r="J9" s="16">
        <f t="shared" si="0"/>
        <v>0.2978723404255319</v>
      </c>
      <c r="K9" s="16">
        <f t="shared" si="1"/>
        <v>0</v>
      </c>
      <c r="L9" s="17">
        <f t="shared" si="2"/>
        <v>2.1276595744680851E-2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13</v>
      </c>
      <c r="D10" s="21">
        <v>9</v>
      </c>
      <c r="E10" s="21">
        <v>4</v>
      </c>
      <c r="F10" s="21"/>
      <c r="G10" s="22"/>
      <c r="H10" s="15">
        <f>C10/J2</f>
        <v>1.0325655281969817E-2</v>
      </c>
      <c r="I10" s="16">
        <f t="shared" si="3"/>
        <v>0.69230769230769229</v>
      </c>
      <c r="J10" s="16">
        <f t="shared" si="0"/>
        <v>0.30769230769230771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41</v>
      </c>
      <c r="D12" s="21">
        <v>31</v>
      </c>
      <c r="E12" s="21">
        <v>10</v>
      </c>
      <c r="F12" s="21"/>
      <c r="G12" s="22">
        <v>3</v>
      </c>
      <c r="H12" s="15">
        <f>C12/J2</f>
        <v>3.2565528196981733E-2</v>
      </c>
      <c r="I12" s="16">
        <f t="shared" si="3"/>
        <v>0.75609756097560976</v>
      </c>
      <c r="J12" s="16">
        <f t="shared" si="0"/>
        <v>0.24390243902439024</v>
      </c>
      <c r="K12" s="16">
        <f t="shared" si="1"/>
        <v>0</v>
      </c>
      <c r="L12" s="17">
        <f t="shared" si="2"/>
        <v>7.3170731707317069E-2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92</v>
      </c>
      <c r="D13" s="21">
        <v>39</v>
      </c>
      <c r="E13" s="21">
        <v>53</v>
      </c>
      <c r="F13" s="21"/>
      <c r="G13" s="22">
        <v>1</v>
      </c>
      <c r="H13" s="15">
        <f>C13/J2</f>
        <v>7.3073868149324858E-2</v>
      </c>
      <c r="I13" s="16">
        <f t="shared" si="3"/>
        <v>0.42391304347826086</v>
      </c>
      <c r="J13" s="16">
        <f t="shared" si="0"/>
        <v>0.57608695652173914</v>
      </c>
      <c r="K13" s="16">
        <f t="shared" si="1"/>
        <v>0</v>
      </c>
      <c r="L13" s="17">
        <f t="shared" si="2"/>
        <v>1.0869565217391304E-2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172</v>
      </c>
      <c r="D14" s="21">
        <v>97</v>
      </c>
      <c r="E14" s="21">
        <v>75</v>
      </c>
      <c r="F14" s="21"/>
      <c r="G14" s="22">
        <v>5</v>
      </c>
      <c r="H14" s="15">
        <f>C14/[1]ГП3!$N$10</f>
        <v>0.25</v>
      </c>
      <c r="I14" s="16">
        <f t="shared" si="3"/>
        <v>0.56395348837209303</v>
      </c>
      <c r="J14" s="16">
        <f t="shared" si="0"/>
        <v>0.43604651162790697</v>
      </c>
      <c r="K14" s="16">
        <f t="shared" si="1"/>
        <v>0</v>
      </c>
      <c r="L14" s="17">
        <f t="shared" si="2"/>
        <v>2.9069767441860465E-2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45</v>
      </c>
      <c r="D15" s="21">
        <v>38</v>
      </c>
      <c r="E15" s="21">
        <v>7</v>
      </c>
      <c r="F15" s="21"/>
      <c r="G15" s="22">
        <v>2</v>
      </c>
      <c r="H15" s="15">
        <f>C15/J2</f>
        <v>3.5742652899126294E-2</v>
      </c>
      <c r="I15" s="16">
        <f t="shared" si="3"/>
        <v>0.84444444444444444</v>
      </c>
      <c r="J15" s="16">
        <f t="shared" si="0"/>
        <v>0.15555555555555556</v>
      </c>
      <c r="K15" s="16">
        <f t="shared" si="1"/>
        <v>0</v>
      </c>
      <c r="L15" s="17">
        <f t="shared" si="2"/>
        <v>4.4444444444444446E-2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8</v>
      </c>
      <c r="D16" s="21">
        <v>8</v>
      </c>
      <c r="E16" s="21"/>
      <c r="F16" s="21"/>
      <c r="G16" s="22">
        <v>4</v>
      </c>
      <c r="H16" s="15">
        <f>C16/J2</f>
        <v>6.354249404289118E-3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0.5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10</v>
      </c>
      <c r="D17" s="21">
        <v>10</v>
      </c>
      <c r="E17" s="21"/>
      <c r="F17" s="21"/>
      <c r="G17" s="22"/>
      <c r="H17" s="15">
        <f>C17/J2</f>
        <v>7.9428117553613977E-3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168</v>
      </c>
      <c r="D18" s="21">
        <v>108</v>
      </c>
      <c r="E18" s="21">
        <v>60</v>
      </c>
      <c r="F18" s="21"/>
      <c r="G18" s="22">
        <v>6</v>
      </c>
      <c r="H18" s="15">
        <f>C18/J2</f>
        <v>0.13343923749007147</v>
      </c>
      <c r="I18" s="16">
        <f t="shared" si="3"/>
        <v>0.6428571428571429</v>
      </c>
      <c r="J18" s="16">
        <f t="shared" si="0"/>
        <v>0.35714285714285715</v>
      </c>
      <c r="K18" s="16">
        <f t="shared" si="1"/>
        <v>0</v>
      </c>
      <c r="L18" s="17">
        <f t="shared" si="2"/>
        <v>3.5714285714285712E-2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981</v>
      </c>
      <c r="D19" s="21">
        <v>981</v>
      </c>
      <c r="E19" s="21"/>
      <c r="F19" s="21"/>
      <c r="G19" s="23"/>
      <c r="H19" s="15">
        <f>C19/J2</f>
        <v>0.77918983320095314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268</v>
      </c>
      <c r="D20" s="21">
        <v>268</v>
      </c>
      <c r="E20" s="21"/>
      <c r="F20" s="21"/>
      <c r="G20" s="23"/>
      <c r="H20" s="15">
        <f>C20/J2</f>
        <v>0.21286735504368545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 t="s">
        <v>27</v>
      </c>
      <c r="D21" s="27">
        <v>1184</v>
      </c>
      <c r="E21" s="27"/>
      <c r="F21" s="27"/>
      <c r="G21" s="28">
        <v>159</v>
      </c>
      <c r="H21" s="15" t="e">
        <f>C21/J2</f>
        <v>#VALUE!</v>
      </c>
      <c r="I21" s="16" t="e">
        <f t="shared" si="3"/>
        <v>#VALUE!</v>
      </c>
      <c r="J21" s="16" t="e">
        <f t="shared" si="0"/>
        <v>#VALUE!</v>
      </c>
      <c r="K21" s="16" t="e">
        <f t="shared" si="1"/>
        <v>#VALUE!</v>
      </c>
      <c r="L21" s="17" t="e">
        <f t="shared" si="2"/>
        <v>#VALUE!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2029</v>
      </c>
      <c r="D22" s="32">
        <f>SUM(D6:D21)</f>
        <v>2961</v>
      </c>
      <c r="E22" s="32">
        <f>SUM(E6:E21)</f>
        <v>252</v>
      </c>
      <c r="F22" s="32">
        <f>SUM(F6:F21)</f>
        <v>0</v>
      </c>
      <c r="G22" s="33">
        <f>SUM(G6:G21)</f>
        <v>315</v>
      </c>
      <c r="H22" s="15">
        <f>C22/J2</f>
        <v>1.6115965051628276</v>
      </c>
      <c r="I22" s="16">
        <f t="shared" si="3"/>
        <v>1.4593395761458847</v>
      </c>
      <c r="J22" s="16">
        <f t="shared" si="0"/>
        <v>0.12419911286347955</v>
      </c>
      <c r="K22" s="16">
        <f t="shared" si="1"/>
        <v>0</v>
      </c>
      <c r="L22" s="17">
        <f t="shared" si="2"/>
        <v>0.15524889107934944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[1]ГБ1!$F$10</f>
        <v>1058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109</v>
      </c>
      <c r="D6" s="13">
        <v>90</v>
      </c>
      <c r="E6" s="13">
        <v>21</v>
      </c>
      <c r="F6" s="13"/>
      <c r="G6" s="14">
        <v>17</v>
      </c>
      <c r="H6" s="15">
        <f>C6/J2</f>
        <v>0.10302457466918714</v>
      </c>
      <c r="I6" s="16">
        <f>D6/C6</f>
        <v>0.82568807339449546</v>
      </c>
      <c r="J6" s="16">
        <f>E6/C6</f>
        <v>0.19266055045871561</v>
      </c>
      <c r="K6" s="16">
        <f>F6/C6</f>
        <v>0</v>
      </c>
      <c r="L6" s="17">
        <f>G6/C6</f>
        <v>0.15596330275229359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174</v>
      </c>
      <c r="D7" s="21">
        <v>131</v>
      </c>
      <c r="E7" s="21">
        <v>43</v>
      </c>
      <c r="F7" s="21"/>
      <c r="G7" s="22">
        <v>79</v>
      </c>
      <c r="H7" s="15">
        <f>C7/J2</f>
        <v>0.16446124763705103</v>
      </c>
      <c r="I7" s="16">
        <f>D7/C7</f>
        <v>0.75287356321839083</v>
      </c>
      <c r="J7" s="16">
        <f t="shared" ref="J7:J22" si="0">E7/C7</f>
        <v>0.2471264367816092</v>
      </c>
      <c r="K7" s="16">
        <f t="shared" ref="K7:K22" si="1">F7/C7</f>
        <v>0</v>
      </c>
      <c r="L7" s="17">
        <f t="shared" ref="L7:L22" si="2">G7/C7</f>
        <v>0.45402298850574713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30</v>
      </c>
      <c r="D8" s="21">
        <v>27</v>
      </c>
      <c r="E8" s="21">
        <v>3</v>
      </c>
      <c r="F8" s="21"/>
      <c r="G8" s="22">
        <v>11</v>
      </c>
      <c r="H8" s="15">
        <f>C8/J2</f>
        <v>2.835538752362949E-2</v>
      </c>
      <c r="I8" s="16">
        <f t="shared" ref="I8:I22" si="3">D8/C8</f>
        <v>0.9</v>
      </c>
      <c r="J8" s="16">
        <f t="shared" si="0"/>
        <v>0.1</v>
      </c>
      <c r="K8" s="16">
        <f t="shared" si="1"/>
        <v>0</v>
      </c>
      <c r="L8" s="17">
        <f t="shared" si="2"/>
        <v>0.36666666666666664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8</v>
      </c>
      <c r="D9" s="21">
        <v>5</v>
      </c>
      <c r="E9" s="21">
        <v>3</v>
      </c>
      <c r="F9" s="21"/>
      <c r="G9" s="22">
        <v>3</v>
      </c>
      <c r="H9" s="15">
        <f>C9/J2</f>
        <v>7.5614366729678641E-3</v>
      </c>
      <c r="I9" s="16">
        <f t="shared" si="3"/>
        <v>0.625</v>
      </c>
      <c r="J9" s="16">
        <f t="shared" si="0"/>
        <v>0.375</v>
      </c>
      <c r="K9" s="16">
        <f t="shared" si="1"/>
        <v>0</v>
      </c>
      <c r="L9" s="17">
        <f t="shared" si="2"/>
        <v>0.375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5</v>
      </c>
      <c r="D10" s="21">
        <v>4</v>
      </c>
      <c r="E10" s="21">
        <v>1</v>
      </c>
      <c r="F10" s="21"/>
      <c r="G10" s="22">
        <v>1</v>
      </c>
      <c r="H10" s="15">
        <f>C10/J2</f>
        <v>4.725897920604915E-3</v>
      </c>
      <c r="I10" s="16">
        <f t="shared" si="3"/>
        <v>0.8</v>
      </c>
      <c r="J10" s="16">
        <f t="shared" si="0"/>
        <v>0.2</v>
      </c>
      <c r="K10" s="16">
        <f t="shared" si="1"/>
        <v>0</v>
      </c>
      <c r="L10" s="17">
        <f t="shared" si="2"/>
        <v>0.2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2</v>
      </c>
      <c r="D11" s="21">
        <v>2</v>
      </c>
      <c r="E11" s="21"/>
      <c r="F11" s="21"/>
      <c r="G11" s="22">
        <v>1</v>
      </c>
      <c r="H11" s="15">
        <f>C11/J2</f>
        <v>1.890359168241966E-3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0.5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315</v>
      </c>
      <c r="D12" s="21">
        <v>188</v>
      </c>
      <c r="E12" s="21">
        <v>131</v>
      </c>
      <c r="F12" s="21"/>
      <c r="G12" s="22">
        <v>90</v>
      </c>
      <c r="H12" s="15">
        <f>C12/J2</f>
        <v>0.29773156899810965</v>
      </c>
      <c r="I12" s="16">
        <f t="shared" si="3"/>
        <v>0.59682539682539681</v>
      </c>
      <c r="J12" s="16">
        <f t="shared" si="0"/>
        <v>0.41587301587301589</v>
      </c>
      <c r="K12" s="16">
        <f t="shared" si="1"/>
        <v>0</v>
      </c>
      <c r="L12" s="17">
        <f t="shared" si="2"/>
        <v>0.2857142857142857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109</v>
      </c>
      <c r="D14" s="21">
        <v>44</v>
      </c>
      <c r="E14" s="21">
        <v>16</v>
      </c>
      <c r="F14" s="21"/>
      <c r="G14" s="22">
        <v>24</v>
      </c>
      <c r="H14" s="15">
        <f>C14/[1]ГБ1!$N$10</f>
        <v>0.16440422322775264</v>
      </c>
      <c r="I14" s="16">
        <f t="shared" si="3"/>
        <v>0.40366972477064222</v>
      </c>
      <c r="J14" s="16">
        <f t="shared" si="0"/>
        <v>0.14678899082568808</v>
      </c>
      <c r="K14" s="16">
        <f t="shared" si="1"/>
        <v>0</v>
      </c>
      <c r="L14" s="17">
        <f t="shared" si="2"/>
        <v>0.22018348623853212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15</v>
      </c>
      <c r="D15" s="21">
        <v>10</v>
      </c>
      <c r="E15" s="21">
        <v>6</v>
      </c>
      <c r="F15" s="21"/>
      <c r="G15" s="22">
        <v>6</v>
      </c>
      <c r="H15" s="15">
        <f>C15/J2</f>
        <v>1.4177693761814745E-2</v>
      </c>
      <c r="I15" s="16">
        <f t="shared" si="3"/>
        <v>0.66666666666666663</v>
      </c>
      <c r="J15" s="16">
        <f t="shared" si="0"/>
        <v>0.4</v>
      </c>
      <c r="K15" s="16">
        <f t="shared" si="1"/>
        <v>0</v>
      </c>
      <c r="L15" s="17">
        <f t="shared" si="2"/>
        <v>0.4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31</v>
      </c>
      <c r="D17" s="21">
        <v>26</v>
      </c>
      <c r="E17" s="21">
        <v>5</v>
      </c>
      <c r="F17" s="21"/>
      <c r="G17" s="22">
        <v>6</v>
      </c>
      <c r="H17" s="15">
        <f>C17/J2</f>
        <v>2.9300567107750471E-2</v>
      </c>
      <c r="I17" s="16">
        <f t="shared" si="3"/>
        <v>0.83870967741935487</v>
      </c>
      <c r="J17" s="16">
        <f t="shared" si="0"/>
        <v>0.16129032258064516</v>
      </c>
      <c r="K17" s="16">
        <f t="shared" si="1"/>
        <v>0</v>
      </c>
      <c r="L17" s="17">
        <f t="shared" si="2"/>
        <v>0.19354838709677419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10</v>
      </c>
      <c r="D18" s="21">
        <v>6</v>
      </c>
      <c r="E18" s="21">
        <v>4</v>
      </c>
      <c r="F18" s="21"/>
      <c r="G18" s="22">
        <v>3</v>
      </c>
      <c r="H18" s="15">
        <f>C18/J2</f>
        <v>9.4517958412098299E-3</v>
      </c>
      <c r="I18" s="16">
        <f t="shared" si="3"/>
        <v>0.6</v>
      </c>
      <c r="J18" s="16">
        <f t="shared" si="0"/>
        <v>0.4</v>
      </c>
      <c r="K18" s="16">
        <f t="shared" si="1"/>
        <v>0</v>
      </c>
      <c r="L18" s="17">
        <f t="shared" si="2"/>
        <v>0.3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678</v>
      </c>
      <c r="D19" s="21">
        <v>629</v>
      </c>
      <c r="E19" s="21"/>
      <c r="F19" s="21"/>
      <c r="G19" s="23"/>
      <c r="H19" s="15">
        <f>C19/J2</f>
        <v>0.64083175803402648</v>
      </c>
      <c r="I19" s="16">
        <f t="shared" si="3"/>
        <v>0.92772861356932157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500</v>
      </c>
      <c r="D20" s="21">
        <v>488</v>
      </c>
      <c r="E20" s="21"/>
      <c r="F20" s="21"/>
      <c r="G20" s="23" t="s">
        <v>27</v>
      </c>
      <c r="H20" s="15">
        <f>C20/J2</f>
        <v>0.47258979206049151</v>
      </c>
      <c r="I20" s="16">
        <f t="shared" si="3"/>
        <v>0.97599999999999998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879</v>
      </c>
      <c r="D21" s="27">
        <v>867</v>
      </c>
      <c r="E21" s="27"/>
      <c r="F21" s="27"/>
      <c r="G21" s="28">
        <v>382</v>
      </c>
      <c r="H21" s="15">
        <f>C21/J2</f>
        <v>0.8308128544423441</v>
      </c>
      <c r="I21" s="16">
        <f t="shared" si="3"/>
        <v>0.98634812286689422</v>
      </c>
      <c r="J21" s="16">
        <f t="shared" si="0"/>
        <v>0</v>
      </c>
      <c r="K21" s="16">
        <f t="shared" si="1"/>
        <v>0</v>
      </c>
      <c r="L21" s="17">
        <f t="shared" si="2"/>
        <v>0.43458475540386804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2865</v>
      </c>
      <c r="D22" s="32">
        <f>SUM(D6:D21)</f>
        <v>2517</v>
      </c>
      <c r="E22" s="32">
        <f>SUM(E6:E21)</f>
        <v>233</v>
      </c>
      <c r="F22" s="32">
        <f>SUM(F6:F21)</f>
        <v>0</v>
      </c>
      <c r="G22" s="33">
        <f>SUM(G6:G21)</f>
        <v>623</v>
      </c>
      <c r="H22" s="15">
        <f>C22/J2</f>
        <v>2.7079395085066165</v>
      </c>
      <c r="I22" s="16">
        <f t="shared" si="3"/>
        <v>0.87853403141361253</v>
      </c>
      <c r="J22" s="16">
        <f t="shared" si="0"/>
        <v>8.1326352530541018E-2</v>
      </c>
      <c r="K22" s="16">
        <f t="shared" si="1"/>
        <v>0</v>
      </c>
      <c r="L22" s="17">
        <f t="shared" si="2"/>
        <v>0.2174520069808028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[1]ГБ2!$F$10</f>
        <v>504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59</v>
      </c>
      <c r="D6" s="13">
        <v>59</v>
      </c>
      <c r="E6" s="13">
        <v>15</v>
      </c>
      <c r="F6" s="13">
        <v>0</v>
      </c>
      <c r="G6" s="14">
        <v>12</v>
      </c>
      <c r="H6" s="15">
        <f>C6/J2</f>
        <v>0.11706349206349206</v>
      </c>
      <c r="I6" s="16">
        <f>D6/C6</f>
        <v>1</v>
      </c>
      <c r="J6" s="16">
        <f>E6/C6</f>
        <v>0.25423728813559321</v>
      </c>
      <c r="K6" s="16">
        <f>F6/C6</f>
        <v>0</v>
      </c>
      <c r="L6" s="17">
        <f>G6/C6</f>
        <v>0.20338983050847459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178</v>
      </c>
      <c r="D7" s="21">
        <v>178</v>
      </c>
      <c r="E7" s="21">
        <v>0</v>
      </c>
      <c r="F7" s="21">
        <v>0</v>
      </c>
      <c r="G7" s="22">
        <v>123</v>
      </c>
      <c r="H7" s="15">
        <f>C7/J2</f>
        <v>0.3531746031746032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0.6910112359550562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156</v>
      </c>
      <c r="D8" s="21">
        <v>156</v>
      </c>
      <c r="E8" s="21">
        <v>0</v>
      </c>
      <c r="F8" s="21">
        <v>0</v>
      </c>
      <c r="G8" s="22">
        <v>123</v>
      </c>
      <c r="H8" s="15">
        <f>C8/J2</f>
        <v>0.30952380952380953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0.78846153846153844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128</v>
      </c>
      <c r="D9" s="21">
        <v>128</v>
      </c>
      <c r="E9" s="21">
        <v>45</v>
      </c>
      <c r="F9" s="21">
        <v>0</v>
      </c>
      <c r="G9" s="22">
        <v>67</v>
      </c>
      <c r="H9" s="15">
        <f>C9/J2</f>
        <v>0.25396825396825395</v>
      </c>
      <c r="I9" s="16">
        <f t="shared" si="3"/>
        <v>1</v>
      </c>
      <c r="J9" s="16">
        <f t="shared" si="0"/>
        <v>0.3515625</v>
      </c>
      <c r="K9" s="16">
        <f t="shared" si="1"/>
        <v>0</v>
      </c>
      <c r="L9" s="17">
        <f t="shared" si="2"/>
        <v>0.5234375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5</v>
      </c>
      <c r="D10" s="21">
        <v>2</v>
      </c>
      <c r="E10" s="21">
        <v>0</v>
      </c>
      <c r="F10" s="21">
        <v>0</v>
      </c>
      <c r="G10" s="22">
        <v>0</v>
      </c>
      <c r="H10" s="15">
        <f>C10/J2</f>
        <v>9.9206349206349201E-3</v>
      </c>
      <c r="I10" s="16">
        <f t="shared" si="3"/>
        <v>0.4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23</v>
      </c>
      <c r="D11" s="21">
        <v>23</v>
      </c>
      <c r="E11" s="21">
        <v>0</v>
      </c>
      <c r="F11" s="21">
        <v>0</v>
      </c>
      <c r="G11" s="22">
        <v>13</v>
      </c>
      <c r="H11" s="15">
        <f>C11/J2</f>
        <v>4.5634920634920632E-2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0.56521739130434778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679</v>
      </c>
      <c r="D12" s="21">
        <v>679</v>
      </c>
      <c r="E12" s="21">
        <v>0</v>
      </c>
      <c r="F12" s="21">
        <v>0</v>
      </c>
      <c r="G12" s="22">
        <v>345</v>
      </c>
      <c r="H12" s="15">
        <f>C12/J2</f>
        <v>1.3472222222222223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0.50810014727540498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</v>
      </c>
      <c r="D13" s="21"/>
      <c r="E13" s="21">
        <v>0</v>
      </c>
      <c r="F13" s="21">
        <v>0</v>
      </c>
      <c r="G13" s="22">
        <v>0</v>
      </c>
      <c r="H13" s="15">
        <f>C13/J2</f>
        <v>3.968253968253968E-3</v>
      </c>
      <c r="I13" s="16">
        <f t="shared" si="3"/>
        <v>0</v>
      </c>
      <c r="J13" s="16">
        <f t="shared" si="0"/>
        <v>0</v>
      </c>
      <c r="K13" s="16">
        <f t="shared" si="1"/>
        <v>0</v>
      </c>
      <c r="L13" s="17">
        <f t="shared" si="2"/>
        <v>0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348</v>
      </c>
      <c r="D14" s="21">
        <v>348</v>
      </c>
      <c r="E14" s="21">
        <v>0</v>
      </c>
      <c r="F14" s="21">
        <v>0</v>
      </c>
      <c r="G14" s="22">
        <v>289</v>
      </c>
      <c r="H14" s="15">
        <f>C14/[1]ГБ2!$N$10</f>
        <v>1.6111111111111112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0.83045977011494254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30</v>
      </c>
      <c r="D15" s="21">
        <v>15</v>
      </c>
      <c r="E15" s="21">
        <v>0</v>
      </c>
      <c r="F15" s="21">
        <v>0</v>
      </c>
      <c r="G15" s="22">
        <v>1</v>
      </c>
      <c r="H15" s="15">
        <f>C15/J2</f>
        <v>5.9523809523809521E-2</v>
      </c>
      <c r="I15" s="16">
        <f t="shared" si="3"/>
        <v>0.5</v>
      </c>
      <c r="J15" s="16">
        <f t="shared" si="0"/>
        <v>0</v>
      </c>
      <c r="K15" s="16">
        <f t="shared" si="1"/>
        <v>0</v>
      </c>
      <c r="L15" s="17">
        <f t="shared" si="2"/>
        <v>3.3333333333333333E-2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87</v>
      </c>
      <c r="D16" s="21">
        <v>87</v>
      </c>
      <c r="E16" s="21">
        <v>0</v>
      </c>
      <c r="F16" s="21">
        <v>0</v>
      </c>
      <c r="G16" s="22">
        <v>63</v>
      </c>
      <c r="H16" s="15">
        <f>C16/J2</f>
        <v>0.17261904761904762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0.72413793103448276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67</v>
      </c>
      <c r="D17" s="21">
        <v>67</v>
      </c>
      <c r="E17" s="21">
        <v>0</v>
      </c>
      <c r="F17" s="21">
        <v>0</v>
      </c>
      <c r="G17" s="22">
        <v>18</v>
      </c>
      <c r="H17" s="15">
        <f>C17/J2</f>
        <v>0.13293650793650794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0.26865671641791045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567</v>
      </c>
      <c r="D18" s="21">
        <v>567</v>
      </c>
      <c r="E18" s="21">
        <v>0</v>
      </c>
      <c r="F18" s="21">
        <v>0</v>
      </c>
      <c r="G18" s="22">
        <v>239</v>
      </c>
      <c r="H18" s="15">
        <f>C18/J2</f>
        <v>1.125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0.42151675485008816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300</v>
      </c>
      <c r="D19" s="21"/>
      <c r="E19" s="21">
        <v>0</v>
      </c>
      <c r="F19" s="21">
        <v>0</v>
      </c>
      <c r="G19" s="23"/>
      <c r="H19" s="15">
        <f>C19/J2</f>
        <v>0.59523809523809523</v>
      </c>
      <c r="I19" s="16">
        <f t="shared" si="3"/>
        <v>0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310</v>
      </c>
      <c r="D20" s="21"/>
      <c r="E20" s="21">
        <v>0</v>
      </c>
      <c r="F20" s="21">
        <v>0</v>
      </c>
      <c r="G20" s="23" t="s">
        <v>27</v>
      </c>
      <c r="H20" s="15">
        <f>C20/J2</f>
        <v>0.61507936507936511</v>
      </c>
      <c r="I20" s="16">
        <f t="shared" si="3"/>
        <v>0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504</v>
      </c>
      <c r="D21" s="27">
        <v>386</v>
      </c>
      <c r="E21" s="27">
        <v>0</v>
      </c>
      <c r="F21" s="27">
        <v>0</v>
      </c>
      <c r="G21" s="28">
        <v>386</v>
      </c>
      <c r="H21" s="15">
        <f>C21/J2</f>
        <v>1</v>
      </c>
      <c r="I21" s="16">
        <f t="shared" si="3"/>
        <v>0.76587301587301593</v>
      </c>
      <c r="J21" s="16">
        <f t="shared" si="0"/>
        <v>0</v>
      </c>
      <c r="K21" s="16">
        <f t="shared" si="1"/>
        <v>0</v>
      </c>
      <c r="L21" s="17">
        <f t="shared" si="2"/>
        <v>0.76587301587301593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3443</v>
      </c>
      <c r="D22" s="32">
        <f>SUM(D6:D21)</f>
        <v>2695</v>
      </c>
      <c r="E22" s="32">
        <f>SUM(E6:E21)</f>
        <v>60</v>
      </c>
      <c r="F22" s="32">
        <f>SUM(F6:F21)</f>
        <v>0</v>
      </c>
      <c r="G22" s="33">
        <f>SUM(G6:G21)</f>
        <v>1679</v>
      </c>
      <c r="H22" s="15">
        <f>C22/J2</f>
        <v>6.8313492063492065</v>
      </c>
      <c r="I22" s="16">
        <f t="shared" si="3"/>
        <v>0.78274760383386577</v>
      </c>
      <c r="J22" s="16">
        <f t="shared" si="0"/>
        <v>1.7426662794074933E-2</v>
      </c>
      <c r="K22" s="16">
        <f t="shared" si="1"/>
        <v>0</v>
      </c>
      <c r="L22" s="17">
        <f t="shared" si="2"/>
        <v>0.48765611385419694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[1]ГБ3!$F$10</f>
        <v>3894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106</v>
      </c>
      <c r="D6" s="13">
        <v>106</v>
      </c>
      <c r="E6" s="13"/>
      <c r="F6" s="13"/>
      <c r="G6" s="14"/>
      <c r="H6" s="15">
        <f>C6/J2</f>
        <v>2.7221366204417053E-2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1269</v>
      </c>
      <c r="D7" s="21">
        <v>1269</v>
      </c>
      <c r="E7" s="21"/>
      <c r="F7" s="21"/>
      <c r="G7" s="22">
        <v>28</v>
      </c>
      <c r="H7" s="15">
        <f>C7/J2</f>
        <v>0.32588597842835132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2.2064617809298661E-2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889</v>
      </c>
      <c r="D8" s="21">
        <v>889</v>
      </c>
      <c r="E8" s="21"/>
      <c r="F8" s="21"/>
      <c r="G8" s="22">
        <v>214</v>
      </c>
      <c r="H8" s="15">
        <f>C8/J2</f>
        <v>0.22829994863893169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0.24071991001124859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136</v>
      </c>
      <c r="D9" s="21">
        <v>136</v>
      </c>
      <c r="E9" s="21"/>
      <c r="F9" s="21"/>
      <c r="G9" s="22">
        <v>72</v>
      </c>
      <c r="H9" s="15">
        <f>C9/J2</f>
        <v>3.4925526450950178E-2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0.52941176470588236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287</v>
      </c>
      <c r="D10" s="21">
        <v>287</v>
      </c>
      <c r="E10" s="21"/>
      <c r="F10" s="21"/>
      <c r="G10" s="22">
        <v>96</v>
      </c>
      <c r="H10" s="15">
        <f>C10/J2</f>
        <v>7.3703133025166928E-2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0.33449477351916379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101</v>
      </c>
      <c r="D11" s="21">
        <v>101</v>
      </c>
      <c r="E11" s="21"/>
      <c r="F11" s="21"/>
      <c r="G11" s="22">
        <v>52</v>
      </c>
      <c r="H11" s="15">
        <f>C11/J2</f>
        <v>2.5937339496661532E-2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0.51485148514851486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1998</v>
      </c>
      <c r="D12" s="21">
        <v>1998</v>
      </c>
      <c r="E12" s="21"/>
      <c r="F12" s="21"/>
      <c r="G12" s="22">
        <v>296</v>
      </c>
      <c r="H12" s="15">
        <f>C12/J2</f>
        <v>0.51309707241910629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0.14814814814814814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235</v>
      </c>
      <c r="D13" s="21">
        <v>235</v>
      </c>
      <c r="E13" s="21"/>
      <c r="F13" s="21"/>
      <c r="G13" s="22">
        <v>41</v>
      </c>
      <c r="H13" s="15">
        <f>C13/J2</f>
        <v>6.0349255264509502E-2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0.17446808510638298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769</v>
      </c>
      <c r="D14" s="21">
        <v>769</v>
      </c>
      <c r="E14" s="21"/>
      <c r="F14" s="21"/>
      <c r="G14" s="22">
        <v>71</v>
      </c>
      <c r="H14" s="15">
        <f>C14/[1]ГБ3!$N$10</f>
        <v>0.35002275830678198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9.2327698309492848E-2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175</v>
      </c>
      <c r="D15" s="21">
        <v>175</v>
      </c>
      <c r="E15" s="21"/>
      <c r="F15" s="21"/>
      <c r="G15" s="22">
        <v>69</v>
      </c>
      <c r="H15" s="15">
        <f>C15/J2</f>
        <v>4.4940934771443244E-2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0.39428571428571429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54</v>
      </c>
      <c r="D16" s="21">
        <v>54</v>
      </c>
      <c r="E16" s="21"/>
      <c r="F16" s="21"/>
      <c r="G16" s="22">
        <v>19</v>
      </c>
      <c r="H16" s="15">
        <f>C16/J2</f>
        <v>1.386748844375963E-2</v>
      </c>
      <c r="I16" s="16">
        <f t="shared" si="3"/>
        <v>1</v>
      </c>
      <c r="J16" s="16">
        <f t="shared" si="0"/>
        <v>0</v>
      </c>
      <c r="K16" s="16">
        <f t="shared" si="1"/>
        <v>0</v>
      </c>
      <c r="L16" s="17">
        <f t="shared" si="2"/>
        <v>0.35185185185185186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146</v>
      </c>
      <c r="D17" s="21">
        <v>146</v>
      </c>
      <c r="E17" s="21"/>
      <c r="F17" s="21"/>
      <c r="G17" s="22">
        <v>62</v>
      </c>
      <c r="H17" s="15">
        <f>C17/J2</f>
        <v>3.7493579866461221E-2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0.42465753424657532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242</v>
      </c>
      <c r="D18" s="21">
        <v>242</v>
      </c>
      <c r="E18" s="21"/>
      <c r="F18" s="21"/>
      <c r="G18" s="22">
        <v>96</v>
      </c>
      <c r="H18" s="15">
        <f>C18/J2</f>
        <v>6.2146892655367235E-2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0.39669421487603307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3894</v>
      </c>
      <c r="D19" s="21">
        <v>3894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496</v>
      </c>
      <c r="D20" s="21">
        <v>496</v>
      </c>
      <c r="E20" s="21"/>
      <c r="F20" s="21"/>
      <c r="G20" s="23" t="s">
        <v>27</v>
      </c>
      <c r="H20" s="15">
        <f>C20/J2</f>
        <v>0.12737544940934772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3894</v>
      </c>
      <c r="D21" s="27">
        <v>3894</v>
      </c>
      <c r="E21" s="27"/>
      <c r="F21" s="27"/>
      <c r="G21" s="28">
        <v>1174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0.30148947098099643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14691</v>
      </c>
      <c r="D22" s="32">
        <f>SUM(D6:D21)</f>
        <v>14691</v>
      </c>
      <c r="E22" s="32">
        <f>SUM(E6:E21)</f>
        <v>0</v>
      </c>
      <c r="F22" s="32">
        <f>SUM(F6:F21)</f>
        <v>0</v>
      </c>
      <c r="G22" s="33">
        <f>SUM(G6:G21)</f>
        <v>2290</v>
      </c>
      <c r="H22" s="15">
        <f>C22/J2</f>
        <v>3.7727272727272729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0.15587774828126064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[1]Дорожная!$F$10</f>
        <v>41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67</v>
      </c>
      <c r="D6" s="13">
        <v>17</v>
      </c>
      <c r="E6" s="13">
        <v>2</v>
      </c>
      <c r="F6" s="13">
        <v>0</v>
      </c>
      <c r="G6" s="14">
        <v>5</v>
      </c>
      <c r="H6" s="15">
        <f>C6/J2</f>
        <v>1.6341463414634145</v>
      </c>
      <c r="I6" s="16">
        <f>D6/C6</f>
        <v>0.2537313432835821</v>
      </c>
      <c r="J6" s="16">
        <f>E6/C6</f>
        <v>2.9850746268656716E-2</v>
      </c>
      <c r="K6" s="16">
        <f>F6/C6</f>
        <v>0</v>
      </c>
      <c r="L6" s="17">
        <f>G6/C6</f>
        <v>7.4626865671641784E-2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25</v>
      </c>
      <c r="D7" s="21">
        <v>3</v>
      </c>
      <c r="E7" s="21">
        <v>0</v>
      </c>
      <c r="F7" s="21">
        <v>0</v>
      </c>
      <c r="G7" s="22">
        <v>0</v>
      </c>
      <c r="H7" s="15">
        <f>C7/J2</f>
        <v>0.6097560975609756</v>
      </c>
      <c r="I7" s="16">
        <f>D7/C7</f>
        <v>0.12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9</v>
      </c>
      <c r="D8" s="21">
        <v>1</v>
      </c>
      <c r="E8" s="21">
        <v>0</v>
      </c>
      <c r="F8" s="21">
        <v>0</v>
      </c>
      <c r="G8" s="22">
        <v>4</v>
      </c>
      <c r="H8" s="15">
        <f>C8/J2</f>
        <v>0.21951219512195122</v>
      </c>
      <c r="I8" s="16">
        <f t="shared" ref="I8:I22" si="3">D8/C8</f>
        <v>0.1111111111111111</v>
      </c>
      <c r="J8" s="16">
        <f t="shared" si="0"/>
        <v>0</v>
      </c>
      <c r="K8" s="16">
        <f t="shared" si="1"/>
        <v>0</v>
      </c>
      <c r="L8" s="17">
        <f t="shared" si="2"/>
        <v>0.44444444444444442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12</v>
      </c>
      <c r="D9" s="21">
        <v>0</v>
      </c>
      <c r="E9" s="21">
        <v>0</v>
      </c>
      <c r="F9" s="21">
        <v>0</v>
      </c>
      <c r="G9" s="22">
        <v>0</v>
      </c>
      <c r="H9" s="15">
        <f>C9/J2</f>
        <v>0.29268292682926828</v>
      </c>
      <c r="I9" s="16">
        <f t="shared" si="3"/>
        <v>0</v>
      </c>
      <c r="J9" s="16">
        <f t="shared" si="0"/>
        <v>0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6</v>
      </c>
      <c r="D10" s="21">
        <v>0</v>
      </c>
      <c r="E10" s="21">
        <v>0</v>
      </c>
      <c r="F10" s="21">
        <v>0</v>
      </c>
      <c r="G10" s="22">
        <v>0</v>
      </c>
      <c r="H10" s="15">
        <f>C10/J2</f>
        <v>0.14634146341463414</v>
      </c>
      <c r="I10" s="16">
        <f t="shared" si="3"/>
        <v>0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3</v>
      </c>
      <c r="D11" s="21">
        <v>0</v>
      </c>
      <c r="E11" s="21">
        <v>0</v>
      </c>
      <c r="F11" s="21">
        <v>0</v>
      </c>
      <c r="G11" s="22">
        <v>0</v>
      </c>
      <c r="H11" s="15">
        <f>C11/J2</f>
        <v>7.3170731707317069E-2</v>
      </c>
      <c r="I11" s="16">
        <f t="shared" si="3"/>
        <v>0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116</v>
      </c>
      <c r="D12" s="21">
        <v>18</v>
      </c>
      <c r="E12" s="21">
        <v>0</v>
      </c>
      <c r="F12" s="21">
        <v>0</v>
      </c>
      <c r="G12" s="22">
        <v>10</v>
      </c>
      <c r="H12" s="15">
        <f>C12/J2</f>
        <v>2.8292682926829267</v>
      </c>
      <c r="I12" s="16">
        <f t="shared" si="3"/>
        <v>0.15517241379310345</v>
      </c>
      <c r="J12" s="16">
        <f t="shared" si="0"/>
        <v>0</v>
      </c>
      <c r="K12" s="16">
        <f t="shared" si="1"/>
        <v>0</v>
      </c>
      <c r="L12" s="17">
        <f t="shared" si="2"/>
        <v>8.6206896551724144E-2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20</v>
      </c>
      <c r="D13" s="21">
        <v>3</v>
      </c>
      <c r="E13" s="21">
        <v>0</v>
      </c>
      <c r="F13" s="21">
        <v>0</v>
      </c>
      <c r="G13" s="22">
        <v>1</v>
      </c>
      <c r="H13" s="15">
        <f>C13/J2</f>
        <v>0.48780487804878048</v>
      </c>
      <c r="I13" s="16">
        <f t="shared" si="3"/>
        <v>0.15</v>
      </c>
      <c r="J13" s="16">
        <f t="shared" si="0"/>
        <v>0</v>
      </c>
      <c r="K13" s="16">
        <f t="shared" si="1"/>
        <v>0</v>
      </c>
      <c r="L13" s="17">
        <f t="shared" si="2"/>
        <v>0.05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</v>
      </c>
      <c r="D14" s="21">
        <v>0</v>
      </c>
      <c r="E14" s="21">
        <v>0</v>
      </c>
      <c r="F14" s="21">
        <v>0</v>
      </c>
      <c r="G14" s="22">
        <v>0</v>
      </c>
      <c r="H14" s="15">
        <f>C14/[1]Дорожная!$N$10</f>
        <v>0.08</v>
      </c>
      <c r="I14" s="16">
        <f t="shared" si="3"/>
        <v>0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61</v>
      </c>
      <c r="D15" s="21">
        <v>15</v>
      </c>
      <c r="E15" s="21">
        <v>0</v>
      </c>
      <c r="F15" s="21">
        <v>0</v>
      </c>
      <c r="G15" s="22">
        <v>3</v>
      </c>
      <c r="H15" s="15">
        <f>C15/J2</f>
        <v>1.4878048780487805</v>
      </c>
      <c r="I15" s="16">
        <f t="shared" si="3"/>
        <v>0.24590163934426229</v>
      </c>
      <c r="J15" s="16">
        <f t="shared" si="0"/>
        <v>0</v>
      </c>
      <c r="K15" s="16">
        <f t="shared" si="1"/>
        <v>0</v>
      </c>
      <c r="L15" s="17">
        <f t="shared" si="2"/>
        <v>4.9180327868852458E-2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3</v>
      </c>
      <c r="D16" s="21">
        <v>0</v>
      </c>
      <c r="E16" s="21">
        <v>0</v>
      </c>
      <c r="F16" s="21">
        <v>0</v>
      </c>
      <c r="G16" s="22">
        <v>0</v>
      </c>
      <c r="H16" s="15">
        <f>C16/J2</f>
        <v>7.3170731707317069E-2</v>
      </c>
      <c r="I16" s="16">
        <f t="shared" si="3"/>
        <v>0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</v>
      </c>
      <c r="D17" s="21">
        <v>0</v>
      </c>
      <c r="E17" s="21">
        <v>0</v>
      </c>
      <c r="F17" s="21">
        <v>0</v>
      </c>
      <c r="G17" s="22">
        <v>0</v>
      </c>
      <c r="H17" s="15">
        <f>C17/J2</f>
        <v>4.878048780487805E-2</v>
      </c>
      <c r="I17" s="16">
        <f t="shared" si="3"/>
        <v>0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6</v>
      </c>
      <c r="D18" s="21">
        <v>1</v>
      </c>
      <c r="E18" s="21">
        <v>0</v>
      </c>
      <c r="F18" s="21">
        <v>0</v>
      </c>
      <c r="G18" s="22">
        <v>1</v>
      </c>
      <c r="H18" s="15">
        <f>C18/J2</f>
        <v>0.14634146341463414</v>
      </c>
      <c r="I18" s="16">
        <f t="shared" si="3"/>
        <v>0.16666666666666666</v>
      </c>
      <c r="J18" s="16">
        <f t="shared" si="0"/>
        <v>0</v>
      </c>
      <c r="K18" s="16">
        <f t="shared" si="1"/>
        <v>0</v>
      </c>
      <c r="L18" s="17">
        <f t="shared" si="2"/>
        <v>0.16666666666666666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</v>
      </c>
      <c r="D19" s="21">
        <v>0</v>
      </c>
      <c r="E19" s="21">
        <v>0</v>
      </c>
      <c r="F19" s="21">
        <v>0</v>
      </c>
      <c r="G19" s="23"/>
      <c r="H19" s="15">
        <f>C19/J2</f>
        <v>2.4390243902439025E-2</v>
      </c>
      <c r="I19" s="16">
        <f t="shared" si="3"/>
        <v>0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45</v>
      </c>
      <c r="D20" s="21">
        <v>45</v>
      </c>
      <c r="E20" s="21">
        <v>0</v>
      </c>
      <c r="F20" s="21">
        <v>0</v>
      </c>
      <c r="G20" s="23" t="s">
        <v>27</v>
      </c>
      <c r="H20" s="15">
        <f>C20/J2</f>
        <v>1.0975609756097562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68</v>
      </c>
      <c r="D21" s="27">
        <v>0</v>
      </c>
      <c r="E21" s="27">
        <v>0</v>
      </c>
      <c r="F21" s="27">
        <v>0</v>
      </c>
      <c r="G21" s="28">
        <v>0</v>
      </c>
      <c r="H21" s="15">
        <f>C21/J2</f>
        <v>1.6585365853658536</v>
      </c>
      <c r="I21" s="16">
        <f t="shared" si="3"/>
        <v>0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v>418</v>
      </c>
      <c r="D22" s="32">
        <v>174</v>
      </c>
      <c r="E22" s="32">
        <v>7</v>
      </c>
      <c r="F22" s="32">
        <v>0</v>
      </c>
      <c r="G22" s="33">
        <v>32</v>
      </c>
      <c r="H22" s="15">
        <f>C22/J2</f>
        <v>10.195121951219512</v>
      </c>
      <c r="I22" s="16">
        <f t="shared" si="3"/>
        <v>0.41626794258373206</v>
      </c>
      <c r="J22" s="16">
        <f t="shared" si="0"/>
        <v>1.6746411483253589E-2</v>
      </c>
      <c r="K22" s="16">
        <f t="shared" si="1"/>
        <v>0</v>
      </c>
      <c r="L22" s="17">
        <f t="shared" si="2"/>
        <v>7.6555023923444973E-2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/>
  <dimension ref="A1:L211"/>
  <sheetViews>
    <sheetView workbookViewId="0">
      <selection activeCell="C18" sqref="C18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[1]Пирогова!$F$10</f>
        <v>33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15</v>
      </c>
      <c r="D6" s="13">
        <v>15</v>
      </c>
      <c r="E6" s="13"/>
      <c r="F6" s="13"/>
      <c r="G6" s="14">
        <v>8</v>
      </c>
      <c r="H6" s="15">
        <f>C6/J2</f>
        <v>0.45454545454545453</v>
      </c>
      <c r="I6" s="16">
        <f>D6/C6</f>
        <v>1</v>
      </c>
      <c r="J6" s="16">
        <f>E6/C6</f>
        <v>0</v>
      </c>
      <c r="K6" s="16">
        <f>F6/C6</f>
        <v>0</v>
      </c>
      <c r="L6" s="17">
        <f>G6/C6</f>
        <v>0.53333333333333333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10</v>
      </c>
      <c r="D7" s="21">
        <v>10</v>
      </c>
      <c r="E7" s="21"/>
      <c r="F7" s="21"/>
      <c r="G7" s="22">
        <v>8</v>
      </c>
      <c r="H7" s="15">
        <f>C7/J2</f>
        <v>0.30303030303030304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0.8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7</v>
      </c>
      <c r="D8" s="21">
        <v>7</v>
      </c>
      <c r="E8" s="21"/>
      <c r="F8" s="21"/>
      <c r="G8" s="22">
        <v>2</v>
      </c>
      <c r="H8" s="15">
        <f>C8/J2</f>
        <v>0.21212121212121213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0.2857142857142857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</v>
      </c>
      <c r="D11" s="21">
        <v>1</v>
      </c>
      <c r="E11" s="21"/>
      <c r="F11" s="21"/>
      <c r="G11" s="22"/>
      <c r="H11" s="15">
        <f>C11/J2</f>
        <v>3.0303030303030304E-2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18</v>
      </c>
      <c r="D12" s="21">
        <v>18</v>
      </c>
      <c r="E12" s="21"/>
      <c r="F12" s="21"/>
      <c r="G12" s="22">
        <v>4</v>
      </c>
      <c r="H12" s="15">
        <f>C12/J2</f>
        <v>0.54545454545454541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0.22222222222222221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C14/[1]Пирогова!$N$10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</v>
      </c>
      <c r="D17" s="21">
        <v>1</v>
      </c>
      <c r="E17" s="21"/>
      <c r="F17" s="21"/>
      <c r="G17" s="22">
        <v>1</v>
      </c>
      <c r="H17" s="15">
        <f>C17/J2</f>
        <v>3.0303030303030304E-2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6</v>
      </c>
      <c r="D18" s="21">
        <v>6</v>
      </c>
      <c r="E18" s="21"/>
      <c r="F18" s="21"/>
      <c r="G18" s="22">
        <v>6</v>
      </c>
      <c r="H18" s="15">
        <f>C18/J2</f>
        <v>0.18181818181818182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6</v>
      </c>
      <c r="D19" s="21">
        <v>6</v>
      </c>
      <c r="E19" s="21"/>
      <c r="F19" s="21"/>
      <c r="G19" s="23"/>
      <c r="H19" s="15">
        <f>C19/J2</f>
        <v>0.18181818181818182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/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#DIV/0!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22</v>
      </c>
      <c r="D21" s="27">
        <v>18</v>
      </c>
      <c r="E21" s="27"/>
      <c r="F21" s="27"/>
      <c r="G21" s="28">
        <v>22</v>
      </c>
      <c r="H21" s="15">
        <f>C21/J2</f>
        <v>0.66666666666666663</v>
      </c>
      <c r="I21" s="16">
        <f t="shared" si="3"/>
        <v>0.81818181818181823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86</v>
      </c>
      <c r="D22" s="32">
        <f>SUM(D6:D21)</f>
        <v>82</v>
      </c>
      <c r="E22" s="32">
        <f>SUM(E6:E21)</f>
        <v>0</v>
      </c>
      <c r="F22" s="32">
        <f>SUM(F6:F21)</f>
        <v>0</v>
      </c>
      <c r="G22" s="33">
        <f>SUM(G6:G21)</f>
        <v>51</v>
      </c>
      <c r="H22" s="15">
        <f>C22/J2</f>
        <v>2.606060606060606</v>
      </c>
      <c r="I22" s="16">
        <f t="shared" si="3"/>
        <v>0.95348837209302328</v>
      </c>
      <c r="J22" s="16">
        <f t="shared" si="0"/>
        <v>0</v>
      </c>
      <c r="K22" s="16">
        <f t="shared" si="1"/>
        <v>0</v>
      </c>
      <c r="L22" s="17">
        <f t="shared" si="2"/>
        <v>0.59302325581395354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/>
  <dimension ref="A1:L211"/>
  <sheetViews>
    <sheetView workbookViewId="0">
      <selection activeCell="E17" sqref="E17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[1]ВМКГ!$F$10</f>
        <v>375.6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72</v>
      </c>
      <c r="D6" s="13">
        <v>57</v>
      </c>
      <c r="E6" s="13">
        <v>22</v>
      </c>
      <c r="F6" s="13"/>
      <c r="G6" s="14">
        <v>38</v>
      </c>
      <c r="H6" s="15">
        <f>C6/J2</f>
        <v>0.19169329073482427</v>
      </c>
      <c r="I6" s="16">
        <f>D6/C6</f>
        <v>0.79166666666666663</v>
      </c>
      <c r="J6" s="16">
        <f>E6/C6</f>
        <v>0.30555555555555558</v>
      </c>
      <c r="K6" s="16">
        <f>F6/C6</f>
        <v>0</v>
      </c>
      <c r="L6" s="17">
        <f>G6/C6</f>
        <v>0.52777777777777779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387</v>
      </c>
      <c r="D7" s="21">
        <v>365</v>
      </c>
      <c r="E7" s="21">
        <v>24</v>
      </c>
      <c r="F7" s="21"/>
      <c r="G7" s="22">
        <v>91</v>
      </c>
      <c r="H7" s="15">
        <f>C7/J2</f>
        <v>1.0303514376996805</v>
      </c>
      <c r="I7" s="16">
        <f>D7/C7</f>
        <v>0.9431524547803618</v>
      </c>
      <c r="J7" s="16">
        <f t="shared" ref="J7:J22" si="0">E7/C7</f>
        <v>6.2015503875968991E-2</v>
      </c>
      <c r="K7" s="16">
        <f t="shared" ref="K7:K22" si="1">F7/C7</f>
        <v>0</v>
      </c>
      <c r="L7" s="17">
        <f t="shared" ref="L7:L22" si="2">G7/C7</f>
        <v>0.23514211886304909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167</v>
      </c>
      <c r="D8" s="21">
        <v>154</v>
      </c>
      <c r="E8" s="21">
        <v>10</v>
      </c>
      <c r="F8" s="21"/>
      <c r="G8" s="22">
        <v>112</v>
      </c>
      <c r="H8" s="15">
        <f>C8/J2</f>
        <v>0.44462193823216184</v>
      </c>
      <c r="I8" s="16">
        <f t="shared" ref="I8:I22" si="3">D8/C8</f>
        <v>0.92215568862275454</v>
      </c>
      <c r="J8" s="16">
        <f t="shared" si="0"/>
        <v>5.9880239520958084E-2</v>
      </c>
      <c r="K8" s="16">
        <f t="shared" si="1"/>
        <v>0</v>
      </c>
      <c r="L8" s="17">
        <f t="shared" si="2"/>
        <v>0.6706586826347305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149</v>
      </c>
      <c r="D9" s="21">
        <v>132</v>
      </c>
      <c r="E9" s="21">
        <v>11</v>
      </c>
      <c r="F9" s="21"/>
      <c r="G9" s="22">
        <v>35</v>
      </c>
      <c r="H9" s="15">
        <f>C9/J2</f>
        <v>0.39669861554845576</v>
      </c>
      <c r="I9" s="16">
        <f t="shared" si="3"/>
        <v>0.88590604026845643</v>
      </c>
      <c r="J9" s="16">
        <f t="shared" si="0"/>
        <v>7.3825503355704702E-2</v>
      </c>
      <c r="K9" s="16">
        <f t="shared" si="1"/>
        <v>0</v>
      </c>
      <c r="L9" s="17">
        <f t="shared" si="2"/>
        <v>0.2348993288590604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95</v>
      </c>
      <c r="D10" s="21">
        <v>85</v>
      </c>
      <c r="E10" s="21">
        <v>15</v>
      </c>
      <c r="F10" s="21"/>
      <c r="G10" s="22">
        <v>37</v>
      </c>
      <c r="H10" s="15">
        <f>C10/J2</f>
        <v>0.25292864749733757</v>
      </c>
      <c r="I10" s="16">
        <f t="shared" si="3"/>
        <v>0.89473684210526316</v>
      </c>
      <c r="J10" s="16">
        <f t="shared" si="0"/>
        <v>0.15789473684210525</v>
      </c>
      <c r="K10" s="16">
        <f t="shared" si="1"/>
        <v>0</v>
      </c>
      <c r="L10" s="17">
        <f t="shared" si="2"/>
        <v>0.38947368421052631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95</v>
      </c>
      <c r="D11" s="21">
        <v>75</v>
      </c>
      <c r="E11" s="21">
        <v>12</v>
      </c>
      <c r="F11" s="21" t="s">
        <v>27</v>
      </c>
      <c r="G11" s="22">
        <v>28</v>
      </c>
      <c r="H11" s="15">
        <f>C11/J2</f>
        <v>0.25292864749733757</v>
      </c>
      <c r="I11" s="16">
        <f t="shared" si="3"/>
        <v>0.78947368421052633</v>
      </c>
      <c r="J11" s="16">
        <f t="shared" si="0"/>
        <v>0.12631578947368421</v>
      </c>
      <c r="K11" s="16" t="e">
        <f t="shared" si="1"/>
        <v>#VALUE!</v>
      </c>
      <c r="L11" s="17">
        <f t="shared" si="2"/>
        <v>0.29473684210526313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399</v>
      </c>
      <c r="D12" s="21">
        <v>399</v>
      </c>
      <c r="E12" s="21">
        <v>11</v>
      </c>
      <c r="F12" s="21"/>
      <c r="G12" s="22">
        <v>24</v>
      </c>
      <c r="H12" s="15">
        <f>C12/J2</f>
        <v>1.0623003194888179</v>
      </c>
      <c r="I12" s="16">
        <f t="shared" si="3"/>
        <v>1</v>
      </c>
      <c r="J12" s="16">
        <f t="shared" si="0"/>
        <v>2.7568922305764409E-2</v>
      </c>
      <c r="K12" s="16">
        <f t="shared" si="1"/>
        <v>0</v>
      </c>
      <c r="L12" s="17">
        <f t="shared" si="2"/>
        <v>6.0150375939849621E-2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1252</v>
      </c>
      <c r="D13" s="21">
        <v>1252</v>
      </c>
      <c r="E13" s="21">
        <v>5</v>
      </c>
      <c r="F13" s="21"/>
      <c r="G13" s="22">
        <v>41</v>
      </c>
      <c r="H13" s="15">
        <f>C13/J2</f>
        <v>3.333333333333333</v>
      </c>
      <c r="I13" s="16">
        <f t="shared" si="3"/>
        <v>1</v>
      </c>
      <c r="J13" s="16">
        <f t="shared" si="0"/>
        <v>3.9936102236421724E-3</v>
      </c>
      <c r="K13" s="16">
        <f t="shared" si="1"/>
        <v>0</v>
      </c>
      <c r="L13" s="17">
        <f t="shared" si="2"/>
        <v>3.2747603833865817E-2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479</v>
      </c>
      <c r="D14" s="21">
        <v>479</v>
      </c>
      <c r="E14" s="21">
        <v>9</v>
      </c>
      <c r="F14" s="21"/>
      <c r="G14" s="22">
        <v>21</v>
      </c>
      <c r="H14" s="15">
        <f>C14/[1]ВМКГ!$N$10</f>
        <v>3.3333333333333335</v>
      </c>
      <c r="I14" s="16">
        <f t="shared" si="3"/>
        <v>1</v>
      </c>
      <c r="J14" s="16">
        <f t="shared" si="0"/>
        <v>1.8789144050104383E-2</v>
      </c>
      <c r="K14" s="16">
        <f t="shared" si="1"/>
        <v>0</v>
      </c>
      <c r="L14" s="17">
        <f t="shared" si="2"/>
        <v>4.3841336116910233E-2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112</v>
      </c>
      <c r="D15" s="21">
        <v>112</v>
      </c>
      <c r="E15" s="21">
        <v>16</v>
      </c>
      <c r="F15" s="21"/>
      <c r="G15" s="22">
        <v>24</v>
      </c>
      <c r="H15" s="15">
        <f>C15/J2</f>
        <v>0.29818956336528218</v>
      </c>
      <c r="I15" s="16">
        <f t="shared" si="3"/>
        <v>1</v>
      </c>
      <c r="J15" s="16">
        <f t="shared" si="0"/>
        <v>0.14285714285714285</v>
      </c>
      <c r="K15" s="16">
        <f t="shared" si="1"/>
        <v>0</v>
      </c>
      <c r="L15" s="17">
        <f t="shared" si="2"/>
        <v>0.21428571428571427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172</v>
      </c>
      <c r="D16" s="21">
        <v>172</v>
      </c>
      <c r="E16" s="21">
        <v>4</v>
      </c>
      <c r="F16" s="21"/>
      <c r="G16" s="22">
        <v>36</v>
      </c>
      <c r="H16" s="15">
        <f>C16/J2</f>
        <v>0.45793397231096911</v>
      </c>
      <c r="I16" s="16">
        <f t="shared" si="3"/>
        <v>1</v>
      </c>
      <c r="J16" s="16">
        <f t="shared" si="0"/>
        <v>2.3255813953488372E-2</v>
      </c>
      <c r="K16" s="16">
        <f t="shared" si="1"/>
        <v>0</v>
      </c>
      <c r="L16" s="17">
        <f t="shared" si="2"/>
        <v>0.20930232558139536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146</v>
      </c>
      <c r="D17" s="21">
        <v>146</v>
      </c>
      <c r="E17" s="21">
        <v>7</v>
      </c>
      <c r="F17" s="21"/>
      <c r="G17" s="22">
        <v>28</v>
      </c>
      <c r="H17" s="15">
        <f>C17/J2</f>
        <v>0.38871139510117142</v>
      </c>
      <c r="I17" s="16">
        <f t="shared" si="3"/>
        <v>1</v>
      </c>
      <c r="J17" s="16">
        <f t="shared" si="0"/>
        <v>4.7945205479452052E-2</v>
      </c>
      <c r="K17" s="16">
        <f t="shared" si="1"/>
        <v>0</v>
      </c>
      <c r="L17" s="17">
        <f t="shared" si="2"/>
        <v>0.19178082191780821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213</v>
      </c>
      <c r="D18" s="21">
        <v>213</v>
      </c>
      <c r="E18" s="21">
        <v>8</v>
      </c>
      <c r="F18" s="21"/>
      <c r="G18" s="22">
        <v>29</v>
      </c>
      <c r="H18" s="15">
        <f>C18/J2</f>
        <v>0.56709265175718848</v>
      </c>
      <c r="I18" s="16">
        <f t="shared" si="3"/>
        <v>1</v>
      </c>
      <c r="J18" s="16">
        <f t="shared" si="0"/>
        <v>3.7558685446009391E-2</v>
      </c>
      <c r="K18" s="16">
        <f t="shared" si="1"/>
        <v>0</v>
      </c>
      <c r="L18" s="17">
        <f t="shared" si="2"/>
        <v>0.13615023474178403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187.79999999999998</v>
      </c>
      <c r="D19" s="21">
        <v>187.79999999999998</v>
      </c>
      <c r="E19" s="21"/>
      <c r="F19" s="21">
        <v>1</v>
      </c>
      <c r="G19" s="23"/>
      <c r="H19" s="15">
        <f>C19/J2</f>
        <v>0.49999999999999994</v>
      </c>
      <c r="I19" s="16">
        <f t="shared" si="3"/>
        <v>1</v>
      </c>
      <c r="J19" s="16">
        <f t="shared" si="0"/>
        <v>0</v>
      </c>
      <c r="K19" s="16">
        <f t="shared" si="1"/>
        <v>5.3248136315228968E-3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250.4</v>
      </c>
      <c r="D20" s="21">
        <v>250.4</v>
      </c>
      <c r="E20" s="21"/>
      <c r="F20" s="21">
        <v>2</v>
      </c>
      <c r="G20" s="23"/>
      <c r="H20" s="15">
        <f>C20/J2</f>
        <v>0.66666666666666663</v>
      </c>
      <c r="I20" s="16">
        <f t="shared" si="3"/>
        <v>1</v>
      </c>
      <c r="J20" s="16">
        <f t="shared" si="0"/>
        <v>0</v>
      </c>
      <c r="K20" s="16">
        <f t="shared" si="1"/>
        <v>7.9872204472843447E-3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50.08</v>
      </c>
      <c r="D21" s="27">
        <v>50.08</v>
      </c>
      <c r="E21" s="27"/>
      <c r="F21" s="27">
        <v>1</v>
      </c>
      <c r="G21" s="28">
        <v>3</v>
      </c>
      <c r="H21" s="15">
        <f>C21/J2</f>
        <v>0.13333333333333333</v>
      </c>
      <c r="I21" s="16">
        <f t="shared" si="3"/>
        <v>1</v>
      </c>
      <c r="J21" s="16">
        <f t="shared" si="0"/>
        <v>0</v>
      </c>
      <c r="K21" s="16">
        <f t="shared" si="1"/>
        <v>1.9968051118210862E-2</v>
      </c>
      <c r="L21" s="17">
        <f t="shared" si="2"/>
        <v>5.9904153354632589E-2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4226.28</v>
      </c>
      <c r="D22" s="32">
        <f>SUM(D6:D21)</f>
        <v>4129.2800000000007</v>
      </c>
      <c r="E22" s="32">
        <f>SUM(E6:E21)</f>
        <v>154</v>
      </c>
      <c r="F22" s="32">
        <f>SUM(F6:F21)</f>
        <v>4</v>
      </c>
      <c r="G22" s="33">
        <f>SUM(G6:G21)</f>
        <v>547</v>
      </c>
      <c r="H22" s="15">
        <f>C22/J2</f>
        <v>11.252076677316293</v>
      </c>
      <c r="I22" s="16">
        <f t="shared" si="3"/>
        <v>0.97704837351051066</v>
      </c>
      <c r="J22" s="16">
        <f t="shared" si="0"/>
        <v>3.643866473589067E-2</v>
      </c>
      <c r="K22" s="16">
        <f t="shared" si="1"/>
        <v>9.4645882430884846E-4</v>
      </c>
      <c r="L22" s="17">
        <f t="shared" si="2"/>
        <v>0.12942824422423505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[1]Гвардейск!$F$10</f>
        <v>1489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31</v>
      </c>
      <c r="D6" s="13">
        <v>27</v>
      </c>
      <c r="E6" s="13">
        <v>2</v>
      </c>
      <c r="F6" s="13">
        <v>0</v>
      </c>
      <c r="G6" s="14">
        <v>6</v>
      </c>
      <c r="H6" s="15">
        <f>C6/J2</f>
        <v>2.0819341840161182E-2</v>
      </c>
      <c r="I6" s="16">
        <f>D6/C6</f>
        <v>0.87096774193548387</v>
      </c>
      <c r="J6" s="16">
        <f>E6/C6</f>
        <v>6.4516129032258063E-2</v>
      </c>
      <c r="K6" s="16">
        <f>F6/C6</f>
        <v>0</v>
      </c>
      <c r="L6" s="17">
        <f>G6/C6</f>
        <v>0.19354838709677419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40</v>
      </c>
      <c r="D7" s="21">
        <v>39</v>
      </c>
      <c r="E7" s="21">
        <v>2</v>
      </c>
      <c r="F7" s="21">
        <v>0</v>
      </c>
      <c r="G7" s="22">
        <v>11</v>
      </c>
      <c r="H7" s="15">
        <f>C7/J2</f>
        <v>2.6863666890530557E-2</v>
      </c>
      <c r="I7" s="16">
        <f>D7/C7</f>
        <v>0.97499999999999998</v>
      </c>
      <c r="J7" s="16">
        <f t="shared" ref="J7:J22" si="0">E7/C7</f>
        <v>0.05</v>
      </c>
      <c r="K7" s="16">
        <f t="shared" ref="K7:K22" si="1">F7/C7</f>
        <v>0</v>
      </c>
      <c r="L7" s="17">
        <f t="shared" ref="L7:L22" si="2">G7/C7</f>
        <v>0.27500000000000002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63</v>
      </c>
      <c r="D8" s="21">
        <v>51</v>
      </c>
      <c r="E8" s="21">
        <v>9</v>
      </c>
      <c r="F8" s="21">
        <v>0</v>
      </c>
      <c r="G8" s="22">
        <v>24</v>
      </c>
      <c r="H8" s="15">
        <f>C8/J2</f>
        <v>4.2310275352585629E-2</v>
      </c>
      <c r="I8" s="16">
        <f t="shared" ref="I8:I22" si="3">D8/C8</f>
        <v>0.80952380952380953</v>
      </c>
      <c r="J8" s="16">
        <f t="shared" si="0"/>
        <v>0.14285714285714285</v>
      </c>
      <c r="K8" s="16">
        <f t="shared" si="1"/>
        <v>0</v>
      </c>
      <c r="L8" s="17">
        <f t="shared" si="2"/>
        <v>0.38095238095238093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30</v>
      </c>
      <c r="D9" s="21">
        <v>24</v>
      </c>
      <c r="E9" s="21">
        <v>0</v>
      </c>
      <c r="F9" s="21">
        <v>0</v>
      </c>
      <c r="G9" s="22">
        <v>9</v>
      </c>
      <c r="H9" s="15">
        <f>C9/J2</f>
        <v>2.0147750167897917E-2</v>
      </c>
      <c r="I9" s="16">
        <f t="shared" si="3"/>
        <v>0.8</v>
      </c>
      <c r="J9" s="16">
        <f t="shared" si="0"/>
        <v>0</v>
      </c>
      <c r="K9" s="16">
        <f t="shared" si="1"/>
        <v>0</v>
      </c>
      <c r="L9" s="17">
        <f t="shared" si="2"/>
        <v>0.3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28</v>
      </c>
      <c r="D10" s="21">
        <v>22</v>
      </c>
      <c r="E10" s="21">
        <v>0</v>
      </c>
      <c r="F10" s="21">
        <v>0</v>
      </c>
      <c r="G10" s="22">
        <v>5</v>
      </c>
      <c r="H10" s="15">
        <f>C10/J2</f>
        <v>1.880456682337139E-2</v>
      </c>
      <c r="I10" s="16">
        <f t="shared" si="3"/>
        <v>0.7857142857142857</v>
      </c>
      <c r="J10" s="16">
        <f t="shared" si="0"/>
        <v>0</v>
      </c>
      <c r="K10" s="16">
        <f t="shared" si="1"/>
        <v>0</v>
      </c>
      <c r="L10" s="17">
        <f t="shared" si="2"/>
        <v>0.17857142857142858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18</v>
      </c>
      <c r="D11" s="21">
        <v>13</v>
      </c>
      <c r="E11" s="21">
        <v>2</v>
      </c>
      <c r="F11" s="21">
        <v>0</v>
      </c>
      <c r="G11" s="22">
        <v>3</v>
      </c>
      <c r="H11" s="15">
        <f>C11/J2</f>
        <v>1.208865010073875E-2</v>
      </c>
      <c r="I11" s="16">
        <f t="shared" si="3"/>
        <v>0.72222222222222221</v>
      </c>
      <c r="J11" s="16">
        <f t="shared" si="0"/>
        <v>0.1111111111111111</v>
      </c>
      <c r="K11" s="16">
        <f t="shared" si="1"/>
        <v>0</v>
      </c>
      <c r="L11" s="17">
        <f t="shared" si="2"/>
        <v>0.16666666666666666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87</v>
      </c>
      <c r="D12" s="21">
        <v>86</v>
      </c>
      <c r="E12" s="21">
        <v>8</v>
      </c>
      <c r="F12" s="21">
        <v>0</v>
      </c>
      <c r="G12" s="22">
        <v>26</v>
      </c>
      <c r="H12" s="15">
        <f>C12/J2</f>
        <v>5.8428475486903962E-2</v>
      </c>
      <c r="I12" s="16">
        <f t="shared" si="3"/>
        <v>0.9885057471264368</v>
      </c>
      <c r="J12" s="16">
        <f t="shared" si="0"/>
        <v>9.1954022988505746E-2</v>
      </c>
      <c r="K12" s="16">
        <f t="shared" si="1"/>
        <v>0</v>
      </c>
      <c r="L12" s="17">
        <f t="shared" si="2"/>
        <v>0.2988505747126437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27</v>
      </c>
      <c r="D13" s="21">
        <v>17</v>
      </c>
      <c r="E13" s="21">
        <v>0</v>
      </c>
      <c r="F13" s="21">
        <v>0</v>
      </c>
      <c r="G13" s="22">
        <v>3</v>
      </c>
      <c r="H13" s="15">
        <f>C13/J2</f>
        <v>1.8132975151108125E-2</v>
      </c>
      <c r="I13" s="16">
        <f t="shared" si="3"/>
        <v>0.62962962962962965</v>
      </c>
      <c r="J13" s="16">
        <f t="shared" si="0"/>
        <v>0</v>
      </c>
      <c r="K13" s="16">
        <f t="shared" si="1"/>
        <v>0</v>
      </c>
      <c r="L13" s="17">
        <f t="shared" si="2"/>
        <v>0.1111111111111111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0</v>
      </c>
      <c r="D14" s="21">
        <v>0</v>
      </c>
      <c r="E14" s="21">
        <v>0</v>
      </c>
      <c r="F14" s="21">
        <v>0</v>
      </c>
      <c r="G14" s="22">
        <v>0</v>
      </c>
      <c r="H14" s="15">
        <f>C14/[1]Гвардейск!$N$10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69</v>
      </c>
      <c r="D15" s="21">
        <v>67</v>
      </c>
      <c r="E15" s="21">
        <v>3</v>
      </c>
      <c r="F15" s="21">
        <v>0</v>
      </c>
      <c r="G15" s="22">
        <v>17</v>
      </c>
      <c r="H15" s="15">
        <f>C15/J2</f>
        <v>4.6339825386165212E-2</v>
      </c>
      <c r="I15" s="16">
        <f t="shared" si="3"/>
        <v>0.97101449275362317</v>
      </c>
      <c r="J15" s="16">
        <f t="shared" si="0"/>
        <v>4.3478260869565216E-2</v>
      </c>
      <c r="K15" s="16">
        <f t="shared" si="1"/>
        <v>0</v>
      </c>
      <c r="L15" s="17">
        <f t="shared" si="2"/>
        <v>0.24637681159420291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18</v>
      </c>
      <c r="D16" s="21">
        <v>16</v>
      </c>
      <c r="E16" s="21">
        <v>0</v>
      </c>
      <c r="F16" s="21">
        <v>0</v>
      </c>
      <c r="G16" s="22">
        <v>0</v>
      </c>
      <c r="H16" s="15">
        <f>C16/J2</f>
        <v>1.208865010073875E-2</v>
      </c>
      <c r="I16" s="16">
        <f t="shared" si="3"/>
        <v>0.88888888888888884</v>
      </c>
      <c r="J16" s="16">
        <f t="shared" si="0"/>
        <v>0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20</v>
      </c>
      <c r="D17" s="21">
        <v>19</v>
      </c>
      <c r="E17" s="21">
        <v>0</v>
      </c>
      <c r="F17" s="21">
        <v>0</v>
      </c>
      <c r="G17" s="22">
        <v>5</v>
      </c>
      <c r="H17" s="15">
        <f>C17/J2</f>
        <v>1.3431833445265278E-2</v>
      </c>
      <c r="I17" s="16">
        <f t="shared" si="3"/>
        <v>0.95</v>
      </c>
      <c r="J17" s="16">
        <f t="shared" si="0"/>
        <v>0</v>
      </c>
      <c r="K17" s="16">
        <f t="shared" si="1"/>
        <v>0</v>
      </c>
      <c r="L17" s="17">
        <f t="shared" si="2"/>
        <v>0.25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0</v>
      </c>
      <c r="D18" s="21">
        <v>0</v>
      </c>
      <c r="E18" s="21">
        <v>0</v>
      </c>
      <c r="F18" s="21">
        <v>0</v>
      </c>
      <c r="G18" s="22">
        <v>0</v>
      </c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1019</v>
      </c>
      <c r="D19" s="21">
        <v>1007</v>
      </c>
      <c r="E19" s="21">
        <v>0</v>
      </c>
      <c r="F19" s="21">
        <v>0</v>
      </c>
      <c r="G19" s="23"/>
      <c r="H19" s="15">
        <f>C19/J2</f>
        <v>0.68435191403626594</v>
      </c>
      <c r="I19" s="16">
        <f t="shared" si="3"/>
        <v>0.98822374877330721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92</v>
      </c>
      <c r="D20" s="21">
        <v>89</v>
      </c>
      <c r="E20" s="21">
        <v>0</v>
      </c>
      <c r="F20" s="21">
        <v>0</v>
      </c>
      <c r="G20" s="23" t="s">
        <v>27</v>
      </c>
      <c r="H20" s="15">
        <f>C20/J2</f>
        <v>6.178643384822028E-2</v>
      </c>
      <c r="I20" s="16">
        <f t="shared" si="3"/>
        <v>0.96739130434782605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0</v>
      </c>
      <c r="D21" s="27">
        <v>0</v>
      </c>
      <c r="E21" s="27">
        <v>0</v>
      </c>
      <c r="F21" s="27">
        <v>0</v>
      </c>
      <c r="G21" s="28">
        <v>0</v>
      </c>
      <c r="H21" s="15">
        <f>C21/J2</f>
        <v>0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1542</v>
      </c>
      <c r="D22" s="32">
        <f>SUM(D6:D21)</f>
        <v>1477</v>
      </c>
      <c r="E22" s="32">
        <f>SUM(E6:E21)</f>
        <v>26</v>
      </c>
      <c r="F22" s="32">
        <f>SUM(F6:F21)</f>
        <v>0</v>
      </c>
      <c r="G22" s="33">
        <f>SUM(G6:G21)</f>
        <v>109</v>
      </c>
      <c r="H22" s="15">
        <f>C22/J2</f>
        <v>1.035594358629953</v>
      </c>
      <c r="I22" s="16">
        <f t="shared" si="3"/>
        <v>0.95784695201037617</v>
      </c>
      <c r="J22" s="16">
        <f t="shared" si="0"/>
        <v>1.6861219195849545E-2</v>
      </c>
      <c r="K22" s="16">
        <f t="shared" si="1"/>
        <v>0</v>
      </c>
      <c r="L22" s="17">
        <f t="shared" si="2"/>
        <v>7.0687418936446172E-2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/>
  <dimension ref="A1:L211"/>
  <sheetViews>
    <sheetView topLeftCell="A13" workbookViewId="0">
      <selection activeCell="A24" sqref="A24:G2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'[1]МСЧ МВД'!$F$10</f>
        <v>0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C14/J2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/>
  <dimension ref="A1:L211"/>
  <sheetViews>
    <sheetView topLeftCell="A4" workbookViewId="0">
      <selection activeCell="H15" sqref="H15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[1]БФУ!$F$10</f>
        <v>0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 t="e">
        <f>C6/J2</f>
        <v>#DIV/0!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 t="e">
        <f>C7/J2</f>
        <v>#DIV/0!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 t="e">
        <f>C8/J2</f>
        <v>#DIV/0!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 t="e">
        <f>C9/J2</f>
        <v>#DIV/0!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 t="e">
        <f>C10/J2</f>
        <v>#DIV/0!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 t="e">
        <f>C11/J2</f>
        <v>#DIV/0!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 t="e">
        <f>C12/J2</f>
        <v>#DIV/0!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 t="e">
        <f>C13/J2</f>
        <v>#DIV/0!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 t="e">
        <f>C14/[1]БФУ!$N$10</f>
        <v>#DIV/0!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 t="e">
        <f>C15/J2</f>
        <v>#DIV/0!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 t="e">
        <f>C16/J2</f>
        <v>#DIV/0!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 t="e">
        <f>C17/J2</f>
        <v>#DIV/0!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 t="e">
        <f>C18/J2</f>
        <v>#DIV/0!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/>
      <c r="D19" s="21"/>
      <c r="E19" s="21"/>
      <c r="F19" s="21"/>
      <c r="G19" s="23"/>
      <c r="H19" s="15" t="e">
        <f>C19/J2</f>
        <v>#DIV/0!</v>
      </c>
      <c r="I19" s="16" t="e">
        <f t="shared" si="3"/>
        <v>#DIV/0!</v>
      </c>
      <c r="J19" s="16" t="e">
        <f t="shared" si="0"/>
        <v>#DIV/0!</v>
      </c>
      <c r="K19" s="16" t="e">
        <f t="shared" si="1"/>
        <v>#DIV/0!</v>
      </c>
      <c r="L19" s="17" t="e">
        <f t="shared" si="2"/>
        <v>#DIV/0!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 t="e">
        <f>C20/J2</f>
        <v>#DIV/0!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/>
      <c r="D21" s="27"/>
      <c r="E21" s="27"/>
      <c r="F21" s="27"/>
      <c r="G21" s="28"/>
      <c r="H21" s="15" t="e">
        <f>C21/J2</f>
        <v>#DIV/0!</v>
      </c>
      <c r="I21" s="16" t="e">
        <f t="shared" si="3"/>
        <v>#DIV/0!</v>
      </c>
      <c r="J21" s="16" t="e">
        <f t="shared" si="0"/>
        <v>#DIV/0!</v>
      </c>
      <c r="K21" s="16" t="e">
        <f t="shared" si="1"/>
        <v>#DIV/0!</v>
      </c>
      <c r="L21" s="17" t="e">
        <f t="shared" si="2"/>
        <v>#DIV/0!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0</v>
      </c>
      <c r="D22" s="32">
        <f>SUM(D6:D21)</f>
        <v>0</v>
      </c>
      <c r="E22" s="32">
        <f>SUM(E6:E21)</f>
        <v>0</v>
      </c>
      <c r="F22" s="32">
        <f>SUM(F6:F21)</f>
        <v>0</v>
      </c>
      <c r="G22" s="33">
        <f>SUM(G6:G21)</f>
        <v>0</v>
      </c>
      <c r="H22" s="15" t="e">
        <f>C22/J2</f>
        <v>#DIV/0!</v>
      </c>
      <c r="I22" s="16" t="e">
        <f t="shared" si="3"/>
        <v>#DIV/0!</v>
      </c>
      <c r="J22" s="16" t="e">
        <f t="shared" si="0"/>
        <v>#DIV/0!</v>
      </c>
      <c r="K22" s="16" t="e">
        <f t="shared" si="1"/>
        <v>#DIV/0!</v>
      </c>
      <c r="L22" s="17" t="e">
        <f t="shared" si="2"/>
        <v>#DIV/0!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[1]ЦГКБ!$F$10</f>
        <v>5306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22</v>
      </c>
      <c r="D6" s="13">
        <v>1</v>
      </c>
      <c r="E6" s="13">
        <v>21</v>
      </c>
      <c r="F6" s="13"/>
      <c r="G6" s="14"/>
      <c r="H6" s="15">
        <f>C6/J2</f>
        <v>4.1462495288352805E-3</v>
      </c>
      <c r="I6" s="16">
        <f>D6/C6</f>
        <v>4.5454545454545456E-2</v>
      </c>
      <c r="J6" s="16">
        <f>E6/C6</f>
        <v>0.95454545454545459</v>
      </c>
      <c r="K6" s="16">
        <f>F6/C6</f>
        <v>0</v>
      </c>
      <c r="L6" s="17">
        <f>G6/C6</f>
        <v>0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150</v>
      </c>
      <c r="D7" s="21">
        <v>7</v>
      </c>
      <c r="E7" s="21">
        <v>144</v>
      </c>
      <c r="F7" s="21"/>
      <c r="G7" s="22">
        <v>10</v>
      </c>
      <c r="H7" s="15">
        <f>C7/J2</f>
        <v>2.8269883151149641E-2</v>
      </c>
      <c r="I7" s="16">
        <f>D7/C7</f>
        <v>4.6666666666666669E-2</v>
      </c>
      <c r="J7" s="16">
        <f t="shared" ref="J7:J22" si="0">E7/C7</f>
        <v>0.96</v>
      </c>
      <c r="K7" s="16">
        <f t="shared" ref="K7:K22" si="1">F7/C7</f>
        <v>0</v>
      </c>
      <c r="L7" s="17">
        <f t="shared" ref="L7:L22" si="2">G7/C7</f>
        <v>6.6666666666666666E-2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58</v>
      </c>
      <c r="D8" s="21">
        <v>2</v>
      </c>
      <c r="E8" s="21">
        <v>56</v>
      </c>
      <c r="F8" s="21"/>
      <c r="G8" s="22">
        <v>26</v>
      </c>
      <c r="H8" s="15">
        <f>C8/J2</f>
        <v>1.0931021485111195E-2</v>
      </c>
      <c r="I8" s="16">
        <f t="shared" ref="I8:I22" si="3">D8/C8</f>
        <v>3.4482758620689655E-2</v>
      </c>
      <c r="J8" s="16">
        <f t="shared" si="0"/>
        <v>0.96551724137931039</v>
      </c>
      <c r="K8" s="16">
        <f t="shared" si="1"/>
        <v>0</v>
      </c>
      <c r="L8" s="17">
        <f t="shared" si="2"/>
        <v>0.44827586206896552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6</v>
      </c>
      <c r="D9" s="21">
        <v>1</v>
      </c>
      <c r="E9" s="21">
        <v>4</v>
      </c>
      <c r="F9" s="21"/>
      <c r="G9" s="22"/>
      <c r="H9" s="15">
        <f>C9/J2</f>
        <v>1.1307953260459858E-3</v>
      </c>
      <c r="I9" s="16">
        <f t="shared" si="3"/>
        <v>0.16666666666666666</v>
      </c>
      <c r="J9" s="16">
        <f t="shared" si="0"/>
        <v>0.66666666666666663</v>
      </c>
      <c r="K9" s="16">
        <f t="shared" si="1"/>
        <v>0</v>
      </c>
      <c r="L9" s="17">
        <f t="shared" si="2"/>
        <v>0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81</v>
      </c>
      <c r="D10" s="21">
        <v>4</v>
      </c>
      <c r="E10" s="21">
        <v>81</v>
      </c>
      <c r="F10" s="21"/>
      <c r="G10" s="22"/>
      <c r="H10" s="15">
        <f>C10/J2</f>
        <v>1.5265736901620806E-2</v>
      </c>
      <c r="I10" s="16">
        <f t="shared" si="3"/>
        <v>4.9382716049382713E-2</v>
      </c>
      <c r="J10" s="16">
        <f t="shared" si="0"/>
        <v>1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42</v>
      </c>
      <c r="D11" s="21">
        <v>0</v>
      </c>
      <c r="E11" s="21">
        <v>42</v>
      </c>
      <c r="F11" s="21"/>
      <c r="G11" s="22"/>
      <c r="H11" s="15">
        <f>C11/J2</f>
        <v>7.9155672823219003E-3</v>
      </c>
      <c r="I11" s="16">
        <f t="shared" si="3"/>
        <v>0</v>
      </c>
      <c r="J11" s="16">
        <f t="shared" si="0"/>
        <v>1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714</v>
      </c>
      <c r="D12" s="21">
        <v>91</v>
      </c>
      <c r="E12" s="21">
        <v>623</v>
      </c>
      <c r="F12" s="21"/>
      <c r="G12" s="22">
        <v>74</v>
      </c>
      <c r="H12" s="15">
        <f>C12/J2</f>
        <v>0.13456464379947231</v>
      </c>
      <c r="I12" s="16">
        <f t="shared" si="3"/>
        <v>0.12745098039215685</v>
      </c>
      <c r="J12" s="16">
        <f t="shared" si="0"/>
        <v>0.87254901960784315</v>
      </c>
      <c r="K12" s="16">
        <f t="shared" si="1"/>
        <v>0</v>
      </c>
      <c r="L12" s="17">
        <f t="shared" si="2"/>
        <v>0.10364145658263306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26</v>
      </c>
      <c r="D14" s="21">
        <v>2</v>
      </c>
      <c r="E14" s="21">
        <v>24</v>
      </c>
      <c r="F14" s="21"/>
      <c r="G14" s="22"/>
      <c r="H14" s="15">
        <f>C14/[1]ЦГКБ!$N$10</f>
        <v>8.2278481012658233E-3</v>
      </c>
      <c r="I14" s="16">
        <f t="shared" si="3"/>
        <v>7.6923076923076927E-2</v>
      </c>
      <c r="J14" s="16">
        <f t="shared" si="0"/>
        <v>0.92307692307692313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87</v>
      </c>
      <c r="D15" s="21">
        <v>55</v>
      </c>
      <c r="E15" s="21">
        <v>32</v>
      </c>
      <c r="F15" s="21"/>
      <c r="G15" s="22">
        <v>2</v>
      </c>
      <c r="H15" s="15">
        <f>C15/J2</f>
        <v>1.6396532227666794E-2</v>
      </c>
      <c r="I15" s="16">
        <f t="shared" si="3"/>
        <v>0.63218390804597702</v>
      </c>
      <c r="J15" s="16">
        <f t="shared" si="0"/>
        <v>0.36781609195402298</v>
      </c>
      <c r="K15" s="16">
        <f t="shared" si="1"/>
        <v>0</v>
      </c>
      <c r="L15" s="17">
        <f t="shared" si="2"/>
        <v>2.2988505747126436E-2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1</v>
      </c>
      <c r="D16" s="21">
        <v>0</v>
      </c>
      <c r="E16" s="21">
        <v>1</v>
      </c>
      <c r="F16" s="21"/>
      <c r="G16" s="22"/>
      <c r="H16" s="15">
        <f>C16/J2</f>
        <v>1.8846588767433095E-4</v>
      </c>
      <c r="I16" s="16">
        <f t="shared" si="3"/>
        <v>0</v>
      </c>
      <c r="J16" s="16">
        <f t="shared" si="0"/>
        <v>1</v>
      </c>
      <c r="K16" s="16">
        <f t="shared" si="1"/>
        <v>0</v>
      </c>
      <c r="L16" s="17">
        <f t="shared" si="2"/>
        <v>0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3</v>
      </c>
      <c r="D17" s="21">
        <v>3</v>
      </c>
      <c r="E17" s="21"/>
      <c r="F17" s="21"/>
      <c r="G17" s="22"/>
      <c r="H17" s="15">
        <f>C17/J2</f>
        <v>5.6539766302299288E-4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347</v>
      </c>
      <c r="D18" s="21">
        <v>7</v>
      </c>
      <c r="E18" s="21">
        <v>340</v>
      </c>
      <c r="F18" s="21"/>
      <c r="G18" s="22">
        <v>7</v>
      </c>
      <c r="H18" s="15">
        <f>C18/J2</f>
        <v>6.5397663022992839E-2</v>
      </c>
      <c r="I18" s="16">
        <f t="shared" si="3"/>
        <v>2.0172910662824207E-2</v>
      </c>
      <c r="J18" s="16">
        <f t="shared" si="0"/>
        <v>0.97982708933717577</v>
      </c>
      <c r="K18" s="16">
        <f t="shared" si="1"/>
        <v>0</v>
      </c>
      <c r="L18" s="17">
        <f t="shared" si="2"/>
        <v>2.0172910662824207E-2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2718</v>
      </c>
      <c r="D19" s="21">
        <v>2718</v>
      </c>
      <c r="E19" s="21"/>
      <c r="F19" s="21"/>
      <c r="G19" s="23"/>
      <c r="H19" s="15">
        <f>C19/J2</f>
        <v>0.51225028269883155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1513</v>
      </c>
      <c r="D20" s="21">
        <v>1513</v>
      </c>
      <c r="E20" s="21"/>
      <c r="F20" s="21"/>
      <c r="G20" s="23"/>
      <c r="H20" s="15">
        <f>C20/J2</f>
        <v>0.28514888805126271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3969</v>
      </c>
      <c r="D21" s="27">
        <v>3969</v>
      </c>
      <c r="E21" s="27"/>
      <c r="F21" s="27"/>
      <c r="G21" s="28">
        <v>276</v>
      </c>
      <c r="H21" s="15">
        <f>C21/J2</f>
        <v>0.74802110817941958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6.9538926681783825E-2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9737</v>
      </c>
      <c r="D22" s="32">
        <f>SUM(D6:D21)</f>
        <v>8373</v>
      </c>
      <c r="E22" s="32">
        <f>SUM(E6:E21)</f>
        <v>1368</v>
      </c>
      <c r="F22" s="32">
        <f>SUM(F6:F21)</f>
        <v>0</v>
      </c>
      <c r="G22" s="33">
        <f>SUM(G6:G21)</f>
        <v>395</v>
      </c>
      <c r="H22" s="15">
        <f>C22/J2</f>
        <v>1.8350923482849604</v>
      </c>
      <c r="I22" s="16">
        <f t="shared" si="3"/>
        <v>0.85991578514943001</v>
      </c>
      <c r="J22" s="16">
        <f t="shared" si="0"/>
        <v>0.14049501899969188</v>
      </c>
      <c r="K22" s="16">
        <f t="shared" si="1"/>
        <v>0</v>
      </c>
      <c r="L22" s="17">
        <f t="shared" si="2"/>
        <v>4.0566909725788233E-2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L211"/>
  <sheetViews>
    <sheetView workbookViewId="0">
      <selection activeCell="G6" sqref="G6:G18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[1]СВОД!$F$10</f>
        <v>33692.6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f>SUM(Багратионовск:ЦГКБ!C6)</f>
        <v>839</v>
      </c>
      <c r="D6" s="12">
        <f>SUM(Багратионовск:ЦГКБ!D6)</f>
        <v>650</v>
      </c>
      <c r="E6" s="12">
        <f>SUM(Багратионовск:ЦГКБ!E6)</f>
        <v>153</v>
      </c>
      <c r="F6" s="12">
        <f>SUM(Багратионовск:ЦГКБ!F6)</f>
        <v>0</v>
      </c>
      <c r="G6" s="12">
        <f>SUM(Багратионовск:ЦГКБ!G6)</f>
        <v>175</v>
      </c>
      <c r="H6" s="15">
        <f>C6/J2</f>
        <v>2.490161044264913E-2</v>
      </c>
      <c r="I6" s="16">
        <f>D6/C6</f>
        <v>0.77473182359952319</v>
      </c>
      <c r="J6" s="16">
        <f>E6/C6</f>
        <v>0.18235995232419547</v>
      </c>
      <c r="K6" s="16">
        <f>F6/C6</f>
        <v>0</v>
      </c>
      <c r="L6" s="17">
        <f>G6/C6</f>
        <v>0.20858164481525626</v>
      </c>
    </row>
    <row r="7" spans="1:12" s="4" customFormat="1" ht="22.5" customHeight="1" thickBot="1" x14ac:dyDescent="0.3">
      <c r="A7" s="18" t="s">
        <v>13</v>
      </c>
      <c r="B7" s="19">
        <v>2</v>
      </c>
      <c r="C7" s="12">
        <f>SUM(Багратионовск:ЦГКБ!C7)</f>
        <v>3302</v>
      </c>
      <c r="D7" s="12">
        <f>SUM(Багратионовск:ЦГКБ!D7)</f>
        <v>2910</v>
      </c>
      <c r="E7" s="12">
        <f>SUM(Багратионовск:ЦГКБ!E7)</f>
        <v>416</v>
      </c>
      <c r="F7" s="12">
        <f>SUM(Багратионовск:ЦГКБ!F7)</f>
        <v>0</v>
      </c>
      <c r="G7" s="12">
        <f>SUM(Багратионовск:ЦГКБ!G7)</f>
        <v>872</v>
      </c>
      <c r="H7" s="15">
        <f>C7/J2</f>
        <v>9.8003715949496334E-2</v>
      </c>
      <c r="I7" s="16">
        <f>D7/C7</f>
        <v>0.88128407026044819</v>
      </c>
      <c r="J7" s="16">
        <f t="shared" ref="J7:J22" si="0">E7/C7</f>
        <v>0.12598425196850394</v>
      </c>
      <c r="K7" s="16">
        <f t="shared" ref="K7:K22" si="1">F7/C7</f>
        <v>0</v>
      </c>
      <c r="L7" s="17">
        <f t="shared" ref="L7:L22" si="2">G7/C7</f>
        <v>0.26408237431859477</v>
      </c>
    </row>
    <row r="8" spans="1:12" s="4" customFormat="1" ht="22.5" customHeight="1" thickBot="1" x14ac:dyDescent="0.3">
      <c r="A8" s="18" t="s">
        <v>14</v>
      </c>
      <c r="B8" s="19">
        <v>3</v>
      </c>
      <c r="C8" s="12">
        <f>SUM(Багратионовск:ЦГКБ!C8)</f>
        <v>2034</v>
      </c>
      <c r="D8" s="12">
        <f>SUM(Багратионовск:ЦГКБ!D8)</f>
        <v>1734</v>
      </c>
      <c r="E8" s="12">
        <f>SUM(Багратионовск:ЦГКБ!E8)</f>
        <v>356</v>
      </c>
      <c r="F8" s="12">
        <f>SUM(Багратионовск:ЦГКБ!F8)</f>
        <v>0</v>
      </c>
      <c r="G8" s="12">
        <f>SUM(Багратионовск:ЦГКБ!G8)</f>
        <v>904</v>
      </c>
      <c r="H8" s="15">
        <f>C8/J2</f>
        <v>6.0369339261440197E-2</v>
      </c>
      <c r="I8" s="16">
        <f t="shared" ref="I8:I22" si="3">D8/C8</f>
        <v>0.85250737463126847</v>
      </c>
      <c r="J8" s="16">
        <f t="shared" si="0"/>
        <v>0.17502458210422811</v>
      </c>
      <c r="K8" s="16">
        <f t="shared" si="1"/>
        <v>0</v>
      </c>
      <c r="L8" s="17">
        <f t="shared" si="2"/>
        <v>0.44444444444444442</v>
      </c>
    </row>
    <row r="9" spans="1:12" s="4" customFormat="1" ht="22.5" customHeight="1" thickBot="1" x14ac:dyDescent="0.3">
      <c r="A9" s="18" t="s">
        <v>15</v>
      </c>
      <c r="B9" s="19">
        <v>4</v>
      </c>
      <c r="C9" s="12">
        <f>SUM(Багратионовск:ЦГКБ!C9)</f>
        <v>940</v>
      </c>
      <c r="D9" s="12">
        <f>SUM(Багратионовск:ЦГКБ!D9)</f>
        <v>766</v>
      </c>
      <c r="E9" s="12">
        <f>SUM(Багратионовск:ЦГКБ!E9)</f>
        <v>196</v>
      </c>
      <c r="F9" s="12">
        <f>SUM(Багратионовск:ЦГКБ!F9)</f>
        <v>0</v>
      </c>
      <c r="G9" s="12">
        <f>SUM(Багратионовск:ЦГКБ!G9)</f>
        <v>379</v>
      </c>
      <c r="H9" s="15">
        <f>C9/J2</f>
        <v>2.7899301330262433E-2</v>
      </c>
      <c r="I9" s="16">
        <f t="shared" si="3"/>
        <v>0.81489361702127661</v>
      </c>
      <c r="J9" s="16">
        <f t="shared" si="0"/>
        <v>0.20851063829787234</v>
      </c>
      <c r="K9" s="16">
        <f t="shared" si="1"/>
        <v>0</v>
      </c>
      <c r="L9" s="17">
        <f t="shared" si="2"/>
        <v>0.40319148936170213</v>
      </c>
    </row>
    <row r="10" spans="1:12" s="4" customFormat="1" ht="22.5" customHeight="1" thickBot="1" x14ac:dyDescent="0.3">
      <c r="A10" s="18" t="s">
        <v>16</v>
      </c>
      <c r="B10" s="19">
        <v>5</v>
      </c>
      <c r="C10" s="12">
        <f>SUM(Багратионовск:ЦГКБ!C10)</f>
        <v>633</v>
      </c>
      <c r="D10" s="12">
        <f>SUM(Багратионовск:ЦГКБ!D10)</f>
        <v>480</v>
      </c>
      <c r="E10" s="12">
        <f>SUM(Багратионовск:ЦГКБ!E10)</f>
        <v>148</v>
      </c>
      <c r="F10" s="12">
        <f>SUM(Багратионовск:ЦГКБ!F10)</f>
        <v>0</v>
      </c>
      <c r="G10" s="12">
        <f>SUM(Багратионовск:ЦГКБ!G10)</f>
        <v>202</v>
      </c>
      <c r="H10" s="15">
        <f>C10/J2</f>
        <v>1.8787508236229915E-2</v>
      </c>
      <c r="I10" s="16">
        <f t="shared" si="3"/>
        <v>0.75829383886255919</v>
      </c>
      <c r="J10" s="16">
        <f t="shared" si="0"/>
        <v>0.23380726698262244</v>
      </c>
      <c r="K10" s="16">
        <f t="shared" si="1"/>
        <v>0</v>
      </c>
      <c r="L10" s="17">
        <f t="shared" si="2"/>
        <v>0.31911532385466035</v>
      </c>
    </row>
    <row r="11" spans="1:12" s="4" customFormat="1" ht="22.5" customHeight="1" thickBot="1" x14ac:dyDescent="0.3">
      <c r="A11" s="18" t="s">
        <v>17</v>
      </c>
      <c r="B11" s="19">
        <v>6</v>
      </c>
      <c r="C11" s="12">
        <f>SUM(Багратионовск:ЦГКБ!C11)</f>
        <v>333</v>
      </c>
      <c r="D11" s="12">
        <f>SUM(Багратионовск:ЦГКБ!D11)</f>
        <v>225</v>
      </c>
      <c r="E11" s="12">
        <f>SUM(Багратионовск:ЦГКБ!E11)</f>
        <v>93</v>
      </c>
      <c r="F11" s="12">
        <f>SUM(Багратионовск:ЦГКБ!F11)</f>
        <v>0</v>
      </c>
      <c r="G11" s="12">
        <f>SUM(Багратионовск:ЦГКБ!G11)</f>
        <v>100</v>
      </c>
      <c r="H11" s="15">
        <f>C11/J2</f>
        <v>9.8834758967844584E-3</v>
      </c>
      <c r="I11" s="16">
        <f t="shared" si="3"/>
        <v>0.67567567567567566</v>
      </c>
      <c r="J11" s="16">
        <f t="shared" si="0"/>
        <v>0.27927927927927926</v>
      </c>
      <c r="K11" s="16">
        <f t="shared" si="1"/>
        <v>0</v>
      </c>
      <c r="L11" s="17">
        <f t="shared" si="2"/>
        <v>0.3003003003003003</v>
      </c>
    </row>
    <row r="12" spans="1:12" s="4" customFormat="1" ht="22.5" customHeight="1" thickBot="1" x14ac:dyDescent="0.3">
      <c r="A12" s="18" t="s">
        <v>18</v>
      </c>
      <c r="B12" s="19">
        <v>7</v>
      </c>
      <c r="C12" s="12">
        <f>SUM(Багратионовск:ЦГКБ!C12)</f>
        <v>9537</v>
      </c>
      <c r="D12" s="12">
        <f>SUM(Багратионовск:ЦГКБ!D12)</f>
        <v>8225</v>
      </c>
      <c r="E12" s="12">
        <f>SUM(Багратионовск:ЦГКБ!E12)</f>
        <v>1198</v>
      </c>
      <c r="F12" s="12">
        <f>SUM(Багратионовск:ЦГКБ!F12)</f>
        <v>0</v>
      </c>
      <c r="G12" s="12">
        <f>SUM(Багратионовск:ЦГКБ!G12)</f>
        <v>1992</v>
      </c>
      <c r="H12" s="15">
        <f>C12/J2</f>
        <v>0.28305918807097108</v>
      </c>
      <c r="I12" s="16">
        <f t="shared" si="3"/>
        <v>0.86243053371081058</v>
      </c>
      <c r="J12" s="16">
        <f t="shared" si="0"/>
        <v>0.12561602180979345</v>
      </c>
      <c r="K12" s="16">
        <f t="shared" si="1"/>
        <v>0</v>
      </c>
      <c r="L12" s="17">
        <f t="shared" si="2"/>
        <v>0.20887071406102548</v>
      </c>
    </row>
    <row r="13" spans="1:12" s="4" customFormat="1" ht="22.5" customHeight="1" thickBot="1" x14ac:dyDescent="0.3">
      <c r="A13" s="18" t="s">
        <v>19</v>
      </c>
      <c r="B13" s="19">
        <v>8</v>
      </c>
      <c r="C13" s="12">
        <f>SUM(Багратионовск:ЦГКБ!C13)</f>
        <v>4561</v>
      </c>
      <c r="D13" s="12">
        <f>SUM(Багратионовск:ЦГКБ!D13)</f>
        <v>3988</v>
      </c>
      <c r="E13" s="12">
        <f>SUM(Багратионовск:ЦГКБ!E13)</f>
        <v>80</v>
      </c>
      <c r="F13" s="12">
        <f>SUM(Багратионовск:ЦГКБ!F13)</f>
        <v>0</v>
      </c>
      <c r="G13" s="12">
        <f>SUM(Багратионовск:ЦГКБ!G13)</f>
        <v>758</v>
      </c>
      <c r="H13" s="15">
        <f>C13/J2</f>
        <v>0.13537097166736911</v>
      </c>
      <c r="I13" s="16">
        <f t="shared" si="3"/>
        <v>0.87436965577724179</v>
      </c>
      <c r="J13" s="16">
        <f t="shared" si="0"/>
        <v>1.7540013155009866E-2</v>
      </c>
      <c r="K13" s="16">
        <f t="shared" si="1"/>
        <v>0</v>
      </c>
      <c r="L13" s="17">
        <f t="shared" si="2"/>
        <v>0.16619162464371848</v>
      </c>
    </row>
    <row r="14" spans="1:12" s="4" customFormat="1" ht="22.5" customHeight="1" thickBot="1" x14ac:dyDescent="0.3">
      <c r="A14" s="18" t="s">
        <v>20</v>
      </c>
      <c r="B14" s="19">
        <v>9</v>
      </c>
      <c r="C14" s="12">
        <f>SUM(Багратионовск:ЦГКБ!C14)</f>
        <v>2895</v>
      </c>
      <c r="D14" s="12">
        <f>SUM(Багратионовск:ЦГКБ!D14)</f>
        <v>2654</v>
      </c>
      <c r="E14" s="12">
        <f>SUM(Багратионовск:ЦГКБ!E14)</f>
        <v>433</v>
      </c>
      <c r="F14" s="12">
        <f>SUM(Багратионовск:ЦГКБ!F14)</f>
        <v>0</v>
      </c>
      <c r="G14" s="12">
        <f>SUM(Багратионовск:ЦГКБ!G14)</f>
        <v>1067</v>
      </c>
      <c r="H14" s="15">
        <f>C14/[1]СВОД!$N$10</f>
        <v>0.14576525500108253</v>
      </c>
      <c r="I14" s="16">
        <f t="shared" si="3"/>
        <v>0.91675302245250434</v>
      </c>
      <c r="J14" s="16">
        <f t="shared" si="0"/>
        <v>0.14956822107081175</v>
      </c>
      <c r="K14" s="16">
        <f t="shared" si="1"/>
        <v>0</v>
      </c>
      <c r="L14" s="17">
        <f t="shared" si="2"/>
        <v>0.368566493955095</v>
      </c>
    </row>
    <row r="15" spans="1:12" s="4" customFormat="1" ht="32.25" customHeight="1" thickBot="1" x14ac:dyDescent="0.3">
      <c r="A15" s="18" t="s">
        <v>21</v>
      </c>
      <c r="B15" s="19">
        <v>10</v>
      </c>
      <c r="C15" s="12">
        <f>SUM(Багратионовск:ЦГКБ!C15)</f>
        <v>3134</v>
      </c>
      <c r="D15" s="12">
        <f>SUM(Багратионовск:ЦГКБ!D15)</f>
        <v>2980</v>
      </c>
      <c r="E15" s="12">
        <f>SUM(Багратионовск:ЦГКБ!E15)</f>
        <v>135</v>
      </c>
      <c r="F15" s="12">
        <f>SUM(Багратионовск:ЦГКБ!F15)</f>
        <v>0</v>
      </c>
      <c r="G15" s="12">
        <f>SUM(Багратионовск:ЦГКБ!G15)</f>
        <v>262</v>
      </c>
      <c r="H15" s="15">
        <f>C15/J2</f>
        <v>9.3017457839406875E-2</v>
      </c>
      <c r="I15" s="16">
        <f t="shared" si="3"/>
        <v>0.95086151882578174</v>
      </c>
      <c r="J15" s="16">
        <f t="shared" si="0"/>
        <v>4.3075941289087427E-2</v>
      </c>
      <c r="K15" s="16">
        <f t="shared" si="1"/>
        <v>0</v>
      </c>
      <c r="L15" s="17">
        <f t="shared" si="2"/>
        <v>8.359923420548819E-2</v>
      </c>
    </row>
    <row r="16" spans="1:12" s="4" customFormat="1" ht="22.5" customHeight="1" thickBot="1" x14ac:dyDescent="0.3">
      <c r="A16" s="18" t="s">
        <v>22</v>
      </c>
      <c r="B16" s="19">
        <v>11</v>
      </c>
      <c r="C16" s="12">
        <f>SUM(Багратионовск:ЦГКБ!C16)</f>
        <v>475</v>
      </c>
      <c r="D16" s="12">
        <f>SUM(Багратионовск:ЦГКБ!D16)</f>
        <v>373</v>
      </c>
      <c r="E16" s="12">
        <f>SUM(Багратионовск:ЦГКБ!E16)</f>
        <v>100</v>
      </c>
      <c r="F16" s="12">
        <f>SUM(Багратионовск:ЦГКБ!F16)</f>
        <v>0</v>
      </c>
      <c r="G16" s="12">
        <f>SUM(Багратионовск:ЦГКБ!G16)</f>
        <v>205</v>
      </c>
      <c r="H16" s="15">
        <f>C16/J2</f>
        <v>1.4098051204121973E-2</v>
      </c>
      <c r="I16" s="16">
        <f t="shared" si="3"/>
        <v>0.78526315789473689</v>
      </c>
      <c r="J16" s="16">
        <f t="shared" si="0"/>
        <v>0.21052631578947367</v>
      </c>
      <c r="K16" s="16">
        <f t="shared" si="1"/>
        <v>0</v>
      </c>
      <c r="L16" s="17">
        <f t="shared" si="2"/>
        <v>0.43157894736842106</v>
      </c>
    </row>
    <row r="17" spans="1:12" s="4" customFormat="1" ht="22.5" customHeight="1" thickBot="1" x14ac:dyDescent="0.3">
      <c r="A17" s="18" t="s">
        <v>23</v>
      </c>
      <c r="B17" s="19">
        <v>12</v>
      </c>
      <c r="C17" s="12">
        <f>SUM(Багратионовск:ЦГКБ!C17)</f>
        <v>688</v>
      </c>
      <c r="D17" s="12">
        <f>SUM(Багратионовск:ЦГКБ!D17)</f>
        <v>582</v>
      </c>
      <c r="E17" s="12">
        <f>SUM(Багратионовск:ЦГКБ!E17)</f>
        <v>110</v>
      </c>
      <c r="F17" s="12">
        <f>SUM(Багратионовск:ЦГКБ!F17)</f>
        <v>0</v>
      </c>
      <c r="G17" s="12">
        <f>SUM(Багратионовск:ЦГКБ!G17)</f>
        <v>208</v>
      </c>
      <c r="H17" s="15">
        <f>C17/J2</f>
        <v>2.0419914165128249E-2</v>
      </c>
      <c r="I17" s="16">
        <f t="shared" si="3"/>
        <v>0.84593023255813948</v>
      </c>
      <c r="J17" s="16">
        <f t="shared" si="0"/>
        <v>0.15988372093023256</v>
      </c>
      <c r="K17" s="16">
        <f t="shared" si="1"/>
        <v>0</v>
      </c>
      <c r="L17" s="17">
        <f t="shared" si="2"/>
        <v>0.30232558139534882</v>
      </c>
    </row>
    <row r="18" spans="1:12" s="4" customFormat="1" ht="22.5" customHeight="1" thickBot="1" x14ac:dyDescent="0.3">
      <c r="A18" s="18" t="s">
        <v>24</v>
      </c>
      <c r="B18" s="19">
        <v>13</v>
      </c>
      <c r="C18" s="12">
        <f>SUM(Багратионовск:ЦГКБ!C18)</f>
        <v>3091</v>
      </c>
      <c r="D18" s="12">
        <f>SUM(Багратионовск:ЦГКБ!D18)</f>
        <v>2627</v>
      </c>
      <c r="E18" s="12">
        <f>SUM(Багратионовск:ЦГКБ!E18)</f>
        <v>485</v>
      </c>
      <c r="F18" s="12">
        <f>SUM(Багратионовск:ЦГКБ!F18)</f>
        <v>0</v>
      </c>
      <c r="G18" s="12">
        <f>SUM(Багратионовск:ЦГКБ!G18)</f>
        <v>1420</v>
      </c>
      <c r="H18" s="15">
        <f>C18/J2</f>
        <v>9.1741213204086361E-2</v>
      </c>
      <c r="I18" s="16">
        <f t="shared" si="3"/>
        <v>0.8498867680362342</v>
      </c>
      <c r="J18" s="16">
        <f t="shared" si="0"/>
        <v>0.15690714978971207</v>
      </c>
      <c r="K18" s="16">
        <f t="shared" si="1"/>
        <v>0</v>
      </c>
      <c r="L18" s="17">
        <f t="shared" si="2"/>
        <v>0.45939825299255904</v>
      </c>
    </row>
    <row r="19" spans="1:12" s="4" customFormat="1" ht="22.5" customHeight="1" thickBot="1" x14ac:dyDescent="0.3">
      <c r="A19" s="18" t="s">
        <v>25</v>
      </c>
      <c r="B19" s="19">
        <v>14</v>
      </c>
      <c r="C19" s="12">
        <f>SUM(Багратионовск:ЦГКБ!C19)</f>
        <v>26027.8</v>
      </c>
      <c r="D19" s="12">
        <f>SUM(Багратионовск:ЦГКБ!D19)</f>
        <v>22540.799999999999</v>
      </c>
      <c r="E19" s="12">
        <f>SUM(Багратионовск:ЦГКБ!E19)</f>
        <v>1135</v>
      </c>
      <c r="F19" s="12">
        <f>SUM(Багратионовск:ЦГКБ!F19)</f>
        <v>1</v>
      </c>
      <c r="G19" s="23"/>
      <c r="H19" s="15">
        <f>C19/J2</f>
        <v>0.77250790974872818</v>
      </c>
      <c r="I19" s="16">
        <f t="shared" si="3"/>
        <v>0.86602786251623265</v>
      </c>
      <c r="J19" s="16">
        <f t="shared" si="0"/>
        <v>4.3607219972490951E-2</v>
      </c>
      <c r="K19" s="16">
        <f t="shared" si="1"/>
        <v>3.8420458125542691E-5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12">
        <f>SUM(Багратионовск:ЦГКБ!C20)</f>
        <v>7781.4</v>
      </c>
      <c r="D20" s="12">
        <f>SUM(Багратионовск:ЦГКБ!D20)</f>
        <v>7320.4</v>
      </c>
      <c r="E20" s="12">
        <f>SUM(Багратионовск:ЦГКБ!E20)</f>
        <v>0</v>
      </c>
      <c r="F20" s="12">
        <f>SUM(Багратионовск:ЦГКБ!F20)</f>
        <v>2</v>
      </c>
      <c r="G20" s="23" t="s">
        <v>27</v>
      </c>
      <c r="H20" s="15">
        <f>C20/J2</f>
        <v>0.23095279082053627</v>
      </c>
      <c r="I20" s="16">
        <f t="shared" si="3"/>
        <v>0.94075616213020796</v>
      </c>
      <c r="J20" s="16">
        <f t="shared" si="0"/>
        <v>0</v>
      </c>
      <c r="K20" s="16">
        <f t="shared" si="1"/>
        <v>2.570231577865166E-4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12">
        <f>SUM(Багратионовск:ЦГКБ!C21)</f>
        <v>29649.08</v>
      </c>
      <c r="D21" s="12">
        <f>SUM(Багратионовск:ЦГКБ!D21)</f>
        <v>30039.08</v>
      </c>
      <c r="E21" s="12">
        <f>SUM(Багратионовск:ЦГКБ!E21)</f>
        <v>0</v>
      </c>
      <c r="F21" s="12">
        <f>SUM(Багратионовск:ЦГКБ!F21)</f>
        <v>1</v>
      </c>
      <c r="G21" s="12">
        <f>SUM(Багратионовск:ЦГКБ!G21)</f>
        <v>6729</v>
      </c>
      <c r="H21" s="15">
        <f>C21/J2</f>
        <v>0.87998789051601845</v>
      </c>
      <c r="I21" s="16">
        <f t="shared" si="3"/>
        <v>1.0131538651452254</v>
      </c>
      <c r="J21" s="16">
        <f t="shared" si="0"/>
        <v>0</v>
      </c>
      <c r="K21" s="16">
        <f t="shared" si="1"/>
        <v>3.3727859346731833E-5</v>
      </c>
      <c r="L21" s="17">
        <f t="shared" si="2"/>
        <v>0.22695476554415853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95920.28</v>
      </c>
      <c r="D22" s="32">
        <f>SUM(D6:D21)</f>
        <v>88094.28</v>
      </c>
      <c r="E22" s="32">
        <f>SUM(E6:E21)</f>
        <v>5038</v>
      </c>
      <c r="F22" s="32">
        <f>SUM(F6:F21)</f>
        <v>4</v>
      </c>
      <c r="G22" s="33">
        <f>SUM(G6:G21)</f>
        <v>15273</v>
      </c>
      <c r="H22" s="15">
        <f>C22/J2</f>
        <v>2.8469242504288776</v>
      </c>
      <c r="I22" s="16">
        <f t="shared" si="3"/>
        <v>0.91841141414516303</v>
      </c>
      <c r="J22" s="16">
        <f t="shared" si="0"/>
        <v>5.2522782460601658E-2</v>
      </c>
      <c r="K22" s="16">
        <f t="shared" si="1"/>
        <v>4.1701296117984645E-5</v>
      </c>
      <c r="L22" s="17">
        <f t="shared" si="2"/>
        <v>0.15922597390249488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>
        <f>SUM(Багратионовск:ЦГКБ!F25)</f>
        <v>28</v>
      </c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[1]Гурьевск!$F$10</f>
        <v>2698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228</v>
      </c>
      <c r="D6" s="13">
        <v>169</v>
      </c>
      <c r="E6" s="13">
        <v>59</v>
      </c>
      <c r="F6" s="13">
        <v>0</v>
      </c>
      <c r="G6" s="14">
        <v>61</v>
      </c>
      <c r="H6" s="15">
        <f>C6/J2</f>
        <v>8.4507042253521125E-2</v>
      </c>
      <c r="I6" s="16">
        <f>D6/C6</f>
        <v>0.74122807017543857</v>
      </c>
      <c r="J6" s="16">
        <f>E6/C6</f>
        <v>0.25877192982456143</v>
      </c>
      <c r="K6" s="16">
        <f>F6/C6</f>
        <v>0</v>
      </c>
      <c r="L6" s="17">
        <f>G6/C6</f>
        <v>0.26754385964912281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399</v>
      </c>
      <c r="D7" s="21">
        <v>287</v>
      </c>
      <c r="E7" s="21">
        <v>112</v>
      </c>
      <c r="F7" s="21">
        <v>0</v>
      </c>
      <c r="G7" s="22">
        <v>212</v>
      </c>
      <c r="H7" s="15">
        <f>C7/J2</f>
        <v>0.14788732394366197</v>
      </c>
      <c r="I7" s="16">
        <f>D7/C7</f>
        <v>0.7192982456140351</v>
      </c>
      <c r="J7" s="16">
        <f t="shared" ref="J7:J22" si="0">E7/C7</f>
        <v>0.2807017543859649</v>
      </c>
      <c r="K7" s="16">
        <f t="shared" ref="K7:K22" si="1">F7/C7</f>
        <v>0</v>
      </c>
      <c r="L7" s="17">
        <f t="shared" ref="L7:L22" si="2">G7/C7</f>
        <v>0.53132832080200498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176</v>
      </c>
      <c r="D8" s="21">
        <v>0</v>
      </c>
      <c r="E8" s="21">
        <v>176</v>
      </c>
      <c r="F8" s="21">
        <v>0</v>
      </c>
      <c r="G8" s="22">
        <v>176</v>
      </c>
      <c r="H8" s="15">
        <f>C8/J2</f>
        <v>6.5233506300963681E-2</v>
      </c>
      <c r="I8" s="16">
        <f t="shared" ref="I8:I22" si="3">D8/C8</f>
        <v>0</v>
      </c>
      <c r="J8" s="16">
        <f t="shared" si="0"/>
        <v>1</v>
      </c>
      <c r="K8" s="16">
        <f t="shared" si="1"/>
        <v>0</v>
      </c>
      <c r="L8" s="17">
        <f t="shared" si="2"/>
        <v>1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218</v>
      </c>
      <c r="D9" s="21">
        <v>114</v>
      </c>
      <c r="E9" s="21">
        <v>104</v>
      </c>
      <c r="F9" s="21">
        <v>0</v>
      </c>
      <c r="G9" s="22">
        <v>68</v>
      </c>
      <c r="H9" s="15">
        <f>C9/J2</f>
        <v>8.0800593031875464E-2</v>
      </c>
      <c r="I9" s="16">
        <f t="shared" si="3"/>
        <v>0.52293577981651373</v>
      </c>
      <c r="J9" s="16">
        <f t="shared" si="0"/>
        <v>0.47706422018348627</v>
      </c>
      <c r="K9" s="16">
        <f t="shared" si="1"/>
        <v>0</v>
      </c>
      <c r="L9" s="17">
        <f t="shared" si="2"/>
        <v>0.31192660550458717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46</v>
      </c>
      <c r="D10" s="21">
        <v>0</v>
      </c>
      <c r="E10" s="21">
        <v>46</v>
      </c>
      <c r="F10" s="21">
        <v>0</v>
      </c>
      <c r="G10" s="22">
        <v>46</v>
      </c>
      <c r="H10" s="15">
        <f>C10/J2</f>
        <v>1.704966641957005E-2</v>
      </c>
      <c r="I10" s="16">
        <f t="shared" si="3"/>
        <v>0</v>
      </c>
      <c r="J10" s="16">
        <f t="shared" si="0"/>
        <v>1</v>
      </c>
      <c r="K10" s="16">
        <f t="shared" si="1"/>
        <v>0</v>
      </c>
      <c r="L10" s="17">
        <f t="shared" si="2"/>
        <v>1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37</v>
      </c>
      <c r="D11" s="21">
        <v>0</v>
      </c>
      <c r="E11" s="21">
        <v>37</v>
      </c>
      <c r="F11" s="21">
        <v>0</v>
      </c>
      <c r="G11" s="22">
        <v>0</v>
      </c>
      <c r="H11" s="15">
        <f>C11/J2</f>
        <v>1.3713862120088955E-2</v>
      </c>
      <c r="I11" s="16">
        <f t="shared" si="3"/>
        <v>0</v>
      </c>
      <c r="J11" s="16">
        <f t="shared" si="0"/>
        <v>1</v>
      </c>
      <c r="K11" s="16">
        <f t="shared" si="1"/>
        <v>0</v>
      </c>
      <c r="L11" s="17">
        <f t="shared" si="2"/>
        <v>0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1038</v>
      </c>
      <c r="D12" s="21">
        <v>732</v>
      </c>
      <c r="E12" s="21">
        <v>306</v>
      </c>
      <c r="F12" s="21">
        <v>0</v>
      </c>
      <c r="G12" s="22">
        <v>288</v>
      </c>
      <c r="H12" s="15">
        <f>C12/J2</f>
        <v>0.38472942920681985</v>
      </c>
      <c r="I12" s="16">
        <f t="shared" si="3"/>
        <v>0.7052023121387283</v>
      </c>
      <c r="J12" s="16">
        <f t="shared" si="0"/>
        <v>0.2947976878612717</v>
      </c>
      <c r="K12" s="16">
        <f t="shared" si="1"/>
        <v>0</v>
      </c>
      <c r="L12" s="17">
        <f t="shared" si="2"/>
        <v>0.2774566473988439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1481</v>
      </c>
      <c r="D13" s="21">
        <v>1481</v>
      </c>
      <c r="E13" s="21">
        <v>0</v>
      </c>
      <c r="F13" s="21">
        <v>0</v>
      </c>
      <c r="G13" s="22">
        <v>402</v>
      </c>
      <c r="H13" s="15">
        <f>C13/J2</f>
        <v>0.54892512972572272</v>
      </c>
      <c r="I13" s="16">
        <f t="shared" si="3"/>
        <v>1</v>
      </c>
      <c r="J13" s="16">
        <f t="shared" si="0"/>
        <v>0</v>
      </c>
      <c r="K13" s="16">
        <f t="shared" si="1"/>
        <v>0</v>
      </c>
      <c r="L13" s="17">
        <f t="shared" si="2"/>
        <v>0.27143821742066171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333</v>
      </c>
      <c r="D14" s="21">
        <v>269</v>
      </c>
      <c r="E14" s="21">
        <v>64</v>
      </c>
      <c r="F14" s="21">
        <v>0</v>
      </c>
      <c r="G14" s="22">
        <v>156</v>
      </c>
      <c r="H14" s="15">
        <f>C14/[1]Гурьевск!$N$10</f>
        <v>0.20342089187538179</v>
      </c>
      <c r="I14" s="16">
        <f t="shared" si="3"/>
        <v>0.80780780780780781</v>
      </c>
      <c r="J14" s="16">
        <f t="shared" si="0"/>
        <v>0.19219219219219219</v>
      </c>
      <c r="K14" s="16">
        <f t="shared" si="1"/>
        <v>0</v>
      </c>
      <c r="L14" s="17">
        <f t="shared" si="2"/>
        <v>0.46846846846846846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91</v>
      </c>
      <c r="D15" s="21">
        <v>91</v>
      </c>
      <c r="E15" s="21">
        <v>0</v>
      </c>
      <c r="F15" s="21">
        <v>0</v>
      </c>
      <c r="G15" s="22">
        <v>0</v>
      </c>
      <c r="H15" s="15">
        <f>C15/J2</f>
        <v>3.3728687916975537E-2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>
        <v>94</v>
      </c>
      <c r="D16" s="21">
        <v>0</v>
      </c>
      <c r="E16" s="21">
        <v>94</v>
      </c>
      <c r="F16" s="21">
        <v>0</v>
      </c>
      <c r="G16" s="22">
        <v>83</v>
      </c>
      <c r="H16" s="15">
        <f>C16/J2</f>
        <v>3.4840622683469234E-2</v>
      </c>
      <c r="I16" s="16">
        <f t="shared" si="3"/>
        <v>0</v>
      </c>
      <c r="J16" s="16">
        <f t="shared" si="0"/>
        <v>1</v>
      </c>
      <c r="K16" s="16">
        <f t="shared" si="1"/>
        <v>0</v>
      </c>
      <c r="L16" s="17">
        <f t="shared" si="2"/>
        <v>0.88297872340425532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218</v>
      </c>
      <c r="D17" s="21">
        <v>120</v>
      </c>
      <c r="E17" s="21">
        <v>98</v>
      </c>
      <c r="F17" s="21">
        <v>0</v>
      </c>
      <c r="G17" s="22">
        <v>73</v>
      </c>
      <c r="H17" s="15">
        <f>C17/J2</f>
        <v>8.0800593031875464E-2</v>
      </c>
      <c r="I17" s="16">
        <f t="shared" si="3"/>
        <v>0.55045871559633031</v>
      </c>
      <c r="J17" s="16">
        <f t="shared" si="0"/>
        <v>0.44954128440366975</v>
      </c>
      <c r="K17" s="16">
        <f t="shared" si="1"/>
        <v>0</v>
      </c>
      <c r="L17" s="17">
        <f t="shared" si="2"/>
        <v>0.33486238532110091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1082</v>
      </c>
      <c r="D18" s="21">
        <v>1082</v>
      </c>
      <c r="E18" s="21">
        <v>0</v>
      </c>
      <c r="F18" s="21">
        <v>0</v>
      </c>
      <c r="G18" s="22">
        <v>984</v>
      </c>
      <c r="H18" s="15">
        <f>C18/J2</f>
        <v>0.40103780578206077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0.90942698706099812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2698</v>
      </c>
      <c r="D19" s="21">
        <v>2698</v>
      </c>
      <c r="E19" s="21">
        <v>0</v>
      </c>
      <c r="F19" s="21">
        <v>0</v>
      </c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1279</v>
      </c>
      <c r="D20" s="21">
        <v>1279</v>
      </c>
      <c r="E20" s="21">
        <v>0</v>
      </c>
      <c r="F20" s="21">
        <v>0</v>
      </c>
      <c r="G20" s="23" t="s">
        <v>27</v>
      </c>
      <c r="H20" s="15">
        <f>C20/J2</f>
        <v>0.47405485544848036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2698</v>
      </c>
      <c r="D21" s="27">
        <v>2698</v>
      </c>
      <c r="E21" s="27">
        <v>0</v>
      </c>
      <c r="F21" s="27">
        <v>0</v>
      </c>
      <c r="G21" s="28">
        <v>2698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12116</v>
      </c>
      <c r="D22" s="32">
        <f>SUM(D6:D21)</f>
        <v>11020</v>
      </c>
      <c r="E22" s="32">
        <f>SUM(E6:E21)</f>
        <v>1096</v>
      </c>
      <c r="F22" s="32">
        <f>SUM(F6:F21)</f>
        <v>0</v>
      </c>
      <c r="G22" s="33">
        <f>SUM(G6:G21)</f>
        <v>5247</v>
      </c>
      <c r="H22" s="15">
        <f>C22/J2</f>
        <v>4.4907338769458862</v>
      </c>
      <c r="I22" s="16">
        <f t="shared" si="3"/>
        <v>0.90954110267414989</v>
      </c>
      <c r="J22" s="16">
        <f t="shared" si="0"/>
        <v>9.0458897325850121E-2</v>
      </c>
      <c r="K22" s="16">
        <f t="shared" si="1"/>
        <v>0</v>
      </c>
      <c r="L22" s="17">
        <f t="shared" si="2"/>
        <v>0.43306371739848137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L211"/>
  <sheetViews>
    <sheetView workbookViewId="0">
      <selection activeCell="F23" sqref="F23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[1]Гусев!$F$10</f>
        <v>86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/>
      <c r="D7" s="21"/>
      <c r="E7" s="21"/>
      <c r="F7" s="21"/>
      <c r="G7" s="22"/>
      <c r="H7" s="15">
        <f>C7/J2</f>
        <v>0</v>
      </c>
      <c r="I7" s="16" t="e">
        <f>D7/C7</f>
        <v>#DIV/0!</v>
      </c>
      <c r="J7" s="16" t="e">
        <f t="shared" ref="J7:J22" si="0">E7/C7</f>
        <v>#DIV/0!</v>
      </c>
      <c r="K7" s="16" t="e">
        <f t="shared" ref="K7:K22" si="1">F7/C7</f>
        <v>#DIV/0!</v>
      </c>
      <c r="L7" s="17" t="e">
        <f t="shared" ref="L7:L22" si="2">G7/C7</f>
        <v>#DIV/0!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</v>
      </c>
      <c r="D9" s="21">
        <v>1</v>
      </c>
      <c r="E9" s="21"/>
      <c r="F9" s="21"/>
      <c r="G9" s="22">
        <v>1</v>
      </c>
      <c r="H9" s="15">
        <f>C9/J2</f>
        <v>1.1627906976744186E-2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/>
      <c r="D12" s="21"/>
      <c r="E12" s="21"/>
      <c r="F12" s="21"/>
      <c r="G12" s="22"/>
      <c r="H12" s="15">
        <f>C12/J2</f>
        <v>0</v>
      </c>
      <c r="I12" s="16" t="e">
        <f t="shared" si="3"/>
        <v>#DIV/0!</v>
      </c>
      <c r="J12" s="16" t="e">
        <f t="shared" si="0"/>
        <v>#DIV/0!</v>
      </c>
      <c r="K12" s="16" t="e">
        <f t="shared" si="1"/>
        <v>#DIV/0!</v>
      </c>
      <c r="L12" s="17" t="e">
        <f t="shared" si="2"/>
        <v>#DIV/0!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C14/[1]Гусев!$N$10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/>
      <c r="D15" s="21"/>
      <c r="E15" s="21"/>
      <c r="F15" s="21"/>
      <c r="G15" s="22"/>
      <c r="H15" s="15">
        <f>C15/J2</f>
        <v>0</v>
      </c>
      <c r="I15" s="16" t="e">
        <f t="shared" si="3"/>
        <v>#DIV/0!</v>
      </c>
      <c r="J15" s="16" t="e">
        <f t="shared" si="0"/>
        <v>#DIV/0!</v>
      </c>
      <c r="K15" s="16" t="e">
        <f t="shared" si="1"/>
        <v>#DIV/0!</v>
      </c>
      <c r="L15" s="17" t="e">
        <f t="shared" si="2"/>
        <v>#DIV/0!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</v>
      </c>
      <c r="D18" s="21">
        <v>1</v>
      </c>
      <c r="E18" s="21"/>
      <c r="F18" s="21"/>
      <c r="G18" s="22">
        <v>1</v>
      </c>
      <c r="H18" s="15">
        <f>C18/J2</f>
        <v>1.1627906976744186E-2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86</v>
      </c>
      <c r="D19" s="21">
        <v>86</v>
      </c>
      <c r="E19" s="21"/>
      <c r="F19" s="21"/>
      <c r="G19" s="23"/>
      <c r="H19" s="15">
        <f>C19/J2</f>
        <v>1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86</v>
      </c>
      <c r="D20" s="21">
        <v>86</v>
      </c>
      <c r="E20" s="21"/>
      <c r="F20" s="21"/>
      <c r="G20" s="23" t="s">
        <v>27</v>
      </c>
      <c r="H20" s="15">
        <f>C20/J2</f>
        <v>1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86</v>
      </c>
      <c r="D21" s="27">
        <v>86</v>
      </c>
      <c r="E21" s="27"/>
      <c r="F21" s="27"/>
      <c r="G21" s="28">
        <v>86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260</v>
      </c>
      <c r="D22" s="32">
        <f>SUM(D6:D21)</f>
        <v>260</v>
      </c>
      <c r="E22" s="32">
        <f>SUM(E6:E21)</f>
        <v>0</v>
      </c>
      <c r="F22" s="32">
        <f>SUM(F6:F21)</f>
        <v>0</v>
      </c>
      <c r="G22" s="33">
        <f>SUM(G6:G21)</f>
        <v>88</v>
      </c>
      <c r="H22" s="15">
        <f>C22/J2</f>
        <v>3.0232558139534884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0.33846153846153848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[1]Зеленоградск!$F$10</f>
        <v>1406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>
        <v>107</v>
      </c>
      <c r="D6" s="13">
        <v>107</v>
      </c>
      <c r="E6" s="13">
        <v>10</v>
      </c>
      <c r="F6" s="13"/>
      <c r="G6" s="14">
        <v>28</v>
      </c>
      <c r="H6" s="15">
        <f>C6/J2</f>
        <v>7.6102418207681363E-2</v>
      </c>
      <c r="I6" s="16">
        <f>D6/C6</f>
        <v>1</v>
      </c>
      <c r="J6" s="16">
        <f>E6/C6</f>
        <v>9.3457943925233641E-2</v>
      </c>
      <c r="K6" s="16">
        <f>F6/C6</f>
        <v>0</v>
      </c>
      <c r="L6" s="17">
        <f>G6/C6</f>
        <v>0.26168224299065418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144</v>
      </c>
      <c r="D7" s="21">
        <v>144</v>
      </c>
      <c r="E7" s="21">
        <v>46</v>
      </c>
      <c r="F7" s="21"/>
      <c r="G7" s="22">
        <v>120</v>
      </c>
      <c r="H7" s="15">
        <f>C7/J2</f>
        <v>0.10241820768136557</v>
      </c>
      <c r="I7" s="16">
        <f>D7/C7</f>
        <v>1</v>
      </c>
      <c r="J7" s="16">
        <f t="shared" ref="J7:J22" si="0">E7/C7</f>
        <v>0.31944444444444442</v>
      </c>
      <c r="K7" s="16">
        <f t="shared" ref="K7:K22" si="1">F7/C7</f>
        <v>0</v>
      </c>
      <c r="L7" s="17">
        <f t="shared" ref="L7:L22" si="2">G7/C7</f>
        <v>0.83333333333333337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150</v>
      </c>
      <c r="D8" s="21">
        <v>150</v>
      </c>
      <c r="E8" s="21">
        <v>72</v>
      </c>
      <c r="F8" s="21"/>
      <c r="G8" s="22">
        <v>151</v>
      </c>
      <c r="H8" s="15">
        <f>C8/J2</f>
        <v>0.10668563300142248</v>
      </c>
      <c r="I8" s="16">
        <f t="shared" ref="I8:I22" si="3">D8/C8</f>
        <v>1</v>
      </c>
      <c r="J8" s="16">
        <f t="shared" si="0"/>
        <v>0.48</v>
      </c>
      <c r="K8" s="16">
        <f t="shared" si="1"/>
        <v>0</v>
      </c>
      <c r="L8" s="17">
        <f t="shared" si="2"/>
        <v>1.0066666666666666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151</v>
      </c>
      <c r="D9" s="21">
        <v>151</v>
      </c>
      <c r="E9" s="21"/>
      <c r="F9" s="21"/>
      <c r="G9" s="22">
        <v>96</v>
      </c>
      <c r="H9" s="15">
        <f>C9/J2</f>
        <v>0.10739687055476529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0.63576158940397354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9</v>
      </c>
      <c r="D10" s="21">
        <v>9</v>
      </c>
      <c r="E10" s="21"/>
      <c r="F10" s="21"/>
      <c r="G10" s="22">
        <v>3</v>
      </c>
      <c r="H10" s="15">
        <f>C10/J2</f>
        <v>6.4011379800853483E-3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0.33333333333333331</v>
      </c>
    </row>
    <row r="11" spans="1:12" s="4" customFormat="1" ht="22.5" customHeight="1" thickBot="1" x14ac:dyDescent="0.3">
      <c r="A11" s="18" t="s">
        <v>17</v>
      </c>
      <c r="B11" s="19">
        <v>6</v>
      </c>
      <c r="C11" s="20">
        <v>9</v>
      </c>
      <c r="D11" s="21">
        <v>9</v>
      </c>
      <c r="E11" s="21"/>
      <c r="F11" s="21"/>
      <c r="G11" s="22">
        <v>3</v>
      </c>
      <c r="H11" s="15">
        <f>C11/J2</f>
        <v>6.4011379800853483E-3</v>
      </c>
      <c r="I11" s="16">
        <f t="shared" si="3"/>
        <v>1</v>
      </c>
      <c r="J11" s="16">
        <f t="shared" si="0"/>
        <v>0</v>
      </c>
      <c r="K11" s="16">
        <f t="shared" si="1"/>
        <v>0</v>
      </c>
      <c r="L11" s="17">
        <f t="shared" si="2"/>
        <v>0.33333333333333331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495</v>
      </c>
      <c r="D12" s="21">
        <v>495</v>
      </c>
      <c r="E12" s="21">
        <v>91</v>
      </c>
      <c r="F12" s="21"/>
      <c r="G12" s="22">
        <v>246</v>
      </c>
      <c r="H12" s="15">
        <f>C12/J2</f>
        <v>0.35206258890469416</v>
      </c>
      <c r="I12" s="16">
        <f t="shared" si="3"/>
        <v>1</v>
      </c>
      <c r="J12" s="16">
        <f t="shared" si="0"/>
        <v>0.18383838383838383</v>
      </c>
      <c r="K12" s="16">
        <f t="shared" si="1"/>
        <v>0</v>
      </c>
      <c r="L12" s="17">
        <f t="shared" si="2"/>
        <v>0.49696969696969695</v>
      </c>
    </row>
    <row r="13" spans="1:12" s="4" customFormat="1" ht="22.5" customHeight="1" thickBot="1" x14ac:dyDescent="0.3">
      <c r="A13" s="18" t="s">
        <v>19</v>
      </c>
      <c r="B13" s="19">
        <v>8</v>
      </c>
      <c r="C13" s="20">
        <v>3</v>
      </c>
      <c r="D13" s="21">
        <v>3</v>
      </c>
      <c r="E13" s="21">
        <v>3</v>
      </c>
      <c r="F13" s="21"/>
      <c r="G13" s="22">
        <v>3</v>
      </c>
      <c r="H13" s="15">
        <f>C13/J2</f>
        <v>2.1337126600284497E-3</v>
      </c>
      <c r="I13" s="16">
        <f t="shared" si="3"/>
        <v>1</v>
      </c>
      <c r="J13" s="16">
        <f t="shared" si="0"/>
        <v>1</v>
      </c>
      <c r="K13" s="16">
        <f t="shared" si="1"/>
        <v>0</v>
      </c>
      <c r="L13" s="17">
        <f t="shared" si="2"/>
        <v>1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511</v>
      </c>
      <c r="D14" s="21">
        <v>511</v>
      </c>
      <c r="E14" s="21">
        <v>229</v>
      </c>
      <c r="F14" s="21"/>
      <c r="G14" s="22">
        <v>466</v>
      </c>
      <c r="H14" s="15">
        <f>C14/[1]Зеленоградск!$N$10</f>
        <v>0.71169916434540392</v>
      </c>
      <c r="I14" s="16">
        <f t="shared" si="3"/>
        <v>1</v>
      </c>
      <c r="J14" s="16">
        <f t="shared" si="0"/>
        <v>0.44814090019569469</v>
      </c>
      <c r="K14" s="16">
        <f t="shared" si="1"/>
        <v>0</v>
      </c>
      <c r="L14" s="17">
        <f t="shared" si="2"/>
        <v>0.9119373776908023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272</v>
      </c>
      <c r="D15" s="21">
        <v>272</v>
      </c>
      <c r="E15" s="21">
        <v>71</v>
      </c>
      <c r="F15" s="21"/>
      <c r="G15" s="22">
        <v>22</v>
      </c>
      <c r="H15" s="15">
        <f>C15/J2</f>
        <v>0.19345661450924609</v>
      </c>
      <c r="I15" s="16">
        <f t="shared" si="3"/>
        <v>1</v>
      </c>
      <c r="J15" s="16">
        <f t="shared" si="0"/>
        <v>0.2610294117647059</v>
      </c>
      <c r="K15" s="16">
        <f t="shared" si="1"/>
        <v>0</v>
      </c>
      <c r="L15" s="17">
        <f t="shared" si="2"/>
        <v>8.0882352941176475E-2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28</v>
      </c>
      <c r="D17" s="21">
        <v>28</v>
      </c>
      <c r="E17" s="21"/>
      <c r="F17" s="21"/>
      <c r="G17" s="22">
        <v>6</v>
      </c>
      <c r="H17" s="15">
        <f>C17/J2</f>
        <v>1.9914651493598862E-2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0.21428571428571427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101</v>
      </c>
      <c r="D18" s="21">
        <v>101</v>
      </c>
      <c r="E18" s="21">
        <v>15</v>
      </c>
      <c r="F18" s="21"/>
      <c r="G18" s="22">
        <v>11</v>
      </c>
      <c r="H18" s="15">
        <f>C18/J2</f>
        <v>7.183499288762446E-2</v>
      </c>
      <c r="I18" s="16">
        <f t="shared" si="3"/>
        <v>1</v>
      </c>
      <c r="J18" s="16">
        <f t="shared" si="0"/>
        <v>0.14851485148514851</v>
      </c>
      <c r="K18" s="16">
        <f t="shared" si="1"/>
        <v>0</v>
      </c>
      <c r="L18" s="17">
        <f t="shared" si="2"/>
        <v>0.10891089108910891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514</v>
      </c>
      <c r="D19" s="21">
        <v>371</v>
      </c>
      <c r="E19" s="21"/>
      <c r="F19" s="21"/>
      <c r="G19" s="23"/>
      <c r="H19" s="15">
        <f>C19/J2</f>
        <v>0.3655761024182077</v>
      </c>
      <c r="I19" s="16">
        <f t="shared" si="3"/>
        <v>0.72178988326848248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565</v>
      </c>
      <c r="D20" s="21">
        <v>429</v>
      </c>
      <c r="E20" s="21"/>
      <c r="F20" s="21"/>
      <c r="G20" s="23"/>
      <c r="H20" s="15">
        <f>C20/J2</f>
        <v>0.4018492176386913</v>
      </c>
      <c r="I20" s="16">
        <f t="shared" si="3"/>
        <v>0.75929203539823009</v>
      </c>
      <c r="J20" s="16">
        <f t="shared" si="0"/>
        <v>0</v>
      </c>
      <c r="K20" s="16">
        <f t="shared" si="1"/>
        <v>0</v>
      </c>
      <c r="L20" s="17">
        <f t="shared" si="2"/>
        <v>0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2363</v>
      </c>
      <c r="D21" s="27">
        <v>2363</v>
      </c>
      <c r="E21" s="27"/>
      <c r="F21" s="27"/>
      <c r="G21" s="28">
        <v>419</v>
      </c>
      <c r="H21" s="15">
        <f>C21/J2</f>
        <v>1.6806543385490753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0.17731696995344901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5422</v>
      </c>
      <c r="D22" s="32">
        <f>SUM(D6:D21)</f>
        <v>5143</v>
      </c>
      <c r="E22" s="32">
        <f>SUM(E6:E21)</f>
        <v>537</v>
      </c>
      <c r="F22" s="32">
        <f>SUM(F6:F21)</f>
        <v>0</v>
      </c>
      <c r="G22" s="33">
        <f>SUM(G6:G21)</f>
        <v>1574</v>
      </c>
      <c r="H22" s="15">
        <f>C22/J2</f>
        <v>3.856330014224751</v>
      </c>
      <c r="I22" s="16">
        <f t="shared" si="3"/>
        <v>0.94854297307266688</v>
      </c>
      <c r="J22" s="16">
        <f t="shared" si="0"/>
        <v>9.9040944300995942E-2</v>
      </c>
      <c r="K22" s="16">
        <f t="shared" si="1"/>
        <v>0</v>
      </c>
      <c r="L22" s="17">
        <f t="shared" si="2"/>
        <v>0.29029878273699744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>
        <v>28</v>
      </c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L211"/>
  <sheetViews>
    <sheetView workbookViewId="0">
      <selection activeCell="F12" sqref="F12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[1]Краснознаменск!$F$10</f>
        <v>179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</v>
      </c>
      <c r="D7" s="21">
        <v>1</v>
      </c>
      <c r="E7" s="21"/>
      <c r="F7" s="21"/>
      <c r="G7" s="22"/>
      <c r="H7" s="15">
        <f>C7/J2</f>
        <v>5.5865921787709499E-3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2</v>
      </c>
      <c r="D9" s="21">
        <v>2</v>
      </c>
      <c r="E9" s="21"/>
      <c r="F9" s="21"/>
      <c r="G9" s="22">
        <v>2</v>
      </c>
      <c r="H9" s="15">
        <f>C9/J2</f>
        <v>1.11731843575419E-2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1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</v>
      </c>
      <c r="D10" s="21">
        <v>1</v>
      </c>
      <c r="E10" s="21"/>
      <c r="F10" s="21"/>
      <c r="G10" s="22"/>
      <c r="H10" s="15">
        <f>C10/J2</f>
        <v>5.5865921787709499E-3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61</v>
      </c>
      <c r="D12" s="21">
        <v>61</v>
      </c>
      <c r="E12" s="21"/>
      <c r="F12" s="21"/>
      <c r="G12" s="22">
        <v>61</v>
      </c>
      <c r="H12" s="15">
        <f>C12/J2</f>
        <v>0.34078212290502791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1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/>
      <c r="D14" s="21"/>
      <c r="E14" s="21"/>
      <c r="F14" s="21"/>
      <c r="G14" s="22"/>
      <c r="H14" s="15">
        <f>C14/[1]Краснознаменск!$N$10</f>
        <v>0</v>
      </c>
      <c r="I14" s="16" t="e">
        <f t="shared" si="3"/>
        <v>#DIV/0!</v>
      </c>
      <c r="J14" s="16" t="e">
        <f t="shared" si="0"/>
        <v>#DIV/0!</v>
      </c>
      <c r="K14" s="16" t="e">
        <f t="shared" si="1"/>
        <v>#DIV/0!</v>
      </c>
      <c r="L14" s="17" t="e">
        <f t="shared" si="2"/>
        <v>#DIV/0!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</v>
      </c>
      <c r="D15" s="21">
        <v>1</v>
      </c>
      <c r="E15" s="21"/>
      <c r="F15" s="21"/>
      <c r="G15" s="22">
        <v>1</v>
      </c>
      <c r="H15" s="15">
        <f>C15/J2</f>
        <v>5.5865921787709499E-3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1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/>
      <c r="D17" s="21"/>
      <c r="E17" s="21"/>
      <c r="F17" s="21"/>
      <c r="G17" s="22"/>
      <c r="H17" s="15">
        <f>C17/J2</f>
        <v>0</v>
      </c>
      <c r="I17" s="16" t="e">
        <f t="shared" si="3"/>
        <v>#DIV/0!</v>
      </c>
      <c r="J17" s="16" t="e">
        <f t="shared" si="0"/>
        <v>#DIV/0!</v>
      </c>
      <c r="K17" s="16" t="e">
        <f t="shared" si="1"/>
        <v>#DIV/0!</v>
      </c>
      <c r="L17" s="17" t="e">
        <f t="shared" si="2"/>
        <v>#DIV/0!</v>
      </c>
    </row>
    <row r="18" spans="1:12" s="4" customFormat="1" ht="22.5" customHeight="1" thickBot="1" x14ac:dyDescent="0.3">
      <c r="A18" s="18" t="s">
        <v>24</v>
      </c>
      <c r="B18" s="19">
        <v>13</v>
      </c>
      <c r="C18" s="20"/>
      <c r="D18" s="21"/>
      <c r="E18" s="21"/>
      <c r="F18" s="21"/>
      <c r="G18" s="22"/>
      <c r="H18" s="15">
        <f>C18/J2</f>
        <v>0</v>
      </c>
      <c r="I18" s="16" t="e">
        <f t="shared" si="3"/>
        <v>#DIV/0!</v>
      </c>
      <c r="J18" s="16" t="e">
        <f t="shared" si="0"/>
        <v>#DIV/0!</v>
      </c>
      <c r="K18" s="16" t="e">
        <f t="shared" si="1"/>
        <v>#DIV/0!</v>
      </c>
      <c r="L18" s="17" t="e">
        <f t="shared" si="2"/>
        <v>#DIV/0!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146</v>
      </c>
      <c r="D19" s="21">
        <v>146</v>
      </c>
      <c r="E19" s="21"/>
      <c r="F19" s="21"/>
      <c r="G19" s="39"/>
      <c r="H19" s="15">
        <f>C19/J2</f>
        <v>0.81564245810055869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33</v>
      </c>
      <c r="D20" s="21">
        <v>33</v>
      </c>
      <c r="E20" s="21"/>
      <c r="F20" s="21"/>
      <c r="G20" s="39" t="s">
        <v>27</v>
      </c>
      <c r="H20" s="15">
        <f>C20/J2</f>
        <v>0.18435754189944134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173</v>
      </c>
      <c r="D21" s="27">
        <v>173</v>
      </c>
      <c r="E21" s="27"/>
      <c r="F21" s="27"/>
      <c r="G21" s="28"/>
      <c r="H21" s="15">
        <f>C21/J2</f>
        <v>0.96648044692737434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418</v>
      </c>
      <c r="D22" s="32">
        <f>SUM(D6:D21)</f>
        <v>418</v>
      </c>
      <c r="E22" s="32">
        <f>SUM(E6:E21)</f>
        <v>0</v>
      </c>
      <c r="F22" s="32">
        <f>SUM(F6:F21)</f>
        <v>0</v>
      </c>
      <c r="G22" s="33">
        <f>SUM(G6:G21)</f>
        <v>64</v>
      </c>
      <c r="H22" s="15">
        <f>C22/J2</f>
        <v>2.3351955307262569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0.15311004784688995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L6:L22 G6:G18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L211"/>
  <sheetViews>
    <sheetView topLeftCell="A4"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[1]Ладушкин!$F$10</f>
        <v>309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14</v>
      </c>
      <c r="D7" s="21">
        <v>14</v>
      </c>
      <c r="E7" s="21"/>
      <c r="F7" s="21"/>
      <c r="G7" s="22"/>
      <c r="H7" s="15">
        <f>C7/J2</f>
        <v>4.5307443365695796E-2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0</v>
      </c>
    </row>
    <row r="8" spans="1:12" s="4" customFormat="1" ht="22.5" customHeight="1" thickBot="1" x14ac:dyDescent="0.3">
      <c r="A8" s="18" t="s">
        <v>14</v>
      </c>
      <c r="B8" s="19">
        <v>3</v>
      </c>
      <c r="C8" s="20">
        <v>1</v>
      </c>
      <c r="D8" s="21">
        <v>1</v>
      </c>
      <c r="E8" s="21"/>
      <c r="F8" s="21"/>
      <c r="G8" s="22"/>
      <c r="H8" s="15">
        <f>C8/J2</f>
        <v>3.2362459546925568E-3</v>
      </c>
      <c r="I8" s="16">
        <f t="shared" ref="I8:I22" si="3">D8/C8</f>
        <v>1</v>
      </c>
      <c r="J8" s="16">
        <f t="shared" si="0"/>
        <v>0</v>
      </c>
      <c r="K8" s="16">
        <f t="shared" si="1"/>
        <v>0</v>
      </c>
      <c r="L8" s="17">
        <f t="shared" si="2"/>
        <v>0</v>
      </c>
    </row>
    <row r="9" spans="1:12" s="4" customFormat="1" ht="22.5" customHeight="1" thickBot="1" x14ac:dyDescent="0.3">
      <c r="A9" s="18" t="s">
        <v>15</v>
      </c>
      <c r="B9" s="19">
        <v>4</v>
      </c>
      <c r="C9" s="20"/>
      <c r="D9" s="21"/>
      <c r="E9" s="21"/>
      <c r="F9" s="21"/>
      <c r="G9" s="22"/>
      <c r="H9" s="15">
        <f>C9/J2</f>
        <v>0</v>
      </c>
      <c r="I9" s="16" t="e">
        <f t="shared" si="3"/>
        <v>#DIV/0!</v>
      </c>
      <c r="J9" s="16" t="e">
        <f t="shared" si="0"/>
        <v>#DIV/0!</v>
      </c>
      <c r="K9" s="16" t="e">
        <f t="shared" si="1"/>
        <v>#DIV/0!</v>
      </c>
      <c r="L9" s="17" t="e">
        <f t="shared" si="2"/>
        <v>#DIV/0!</v>
      </c>
    </row>
    <row r="10" spans="1:12" s="4" customFormat="1" ht="22.5" customHeight="1" thickBot="1" x14ac:dyDescent="0.3">
      <c r="A10" s="18" t="s">
        <v>16</v>
      </c>
      <c r="B10" s="19">
        <v>5</v>
      </c>
      <c r="C10" s="20"/>
      <c r="D10" s="21"/>
      <c r="E10" s="21"/>
      <c r="F10" s="21"/>
      <c r="G10" s="22"/>
      <c r="H10" s="15">
        <f>C10/J2</f>
        <v>0</v>
      </c>
      <c r="I10" s="16" t="e">
        <f t="shared" si="3"/>
        <v>#DIV/0!</v>
      </c>
      <c r="J10" s="16" t="e">
        <f t="shared" si="0"/>
        <v>#DIV/0!</v>
      </c>
      <c r="K10" s="16" t="e">
        <f t="shared" si="1"/>
        <v>#DIV/0!</v>
      </c>
      <c r="L10" s="17" t="e">
        <f t="shared" si="2"/>
        <v>#DIV/0!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14</v>
      </c>
      <c r="D12" s="21">
        <v>14</v>
      </c>
      <c r="E12" s="21"/>
      <c r="F12" s="21"/>
      <c r="G12" s="22"/>
      <c r="H12" s="15">
        <f>C12/J2</f>
        <v>4.5307443365695796E-2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2</v>
      </c>
      <c r="D14" s="21">
        <v>2</v>
      </c>
      <c r="E14" s="21"/>
      <c r="F14" s="21"/>
      <c r="G14" s="22"/>
      <c r="H14" s="15">
        <f>C14/[1]Ладушкин!$N$10</f>
        <v>1.4598540145985401E-2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2</v>
      </c>
      <c r="D15" s="21">
        <v>2</v>
      </c>
      <c r="E15" s="21"/>
      <c r="F15" s="21"/>
      <c r="G15" s="22"/>
      <c r="H15" s="15">
        <f>C15/J2</f>
        <v>6.4724919093851136E-3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</v>
      </c>
      <c r="D17" s="21">
        <v>1</v>
      </c>
      <c r="E17" s="21"/>
      <c r="F17" s="21"/>
      <c r="G17" s="22"/>
      <c r="H17" s="15">
        <f>C17/J2</f>
        <v>3.2362459546925568E-3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63</v>
      </c>
      <c r="D18" s="21">
        <v>63</v>
      </c>
      <c r="E18" s="21"/>
      <c r="F18" s="21"/>
      <c r="G18" s="22"/>
      <c r="H18" s="15">
        <f>C18/J2</f>
        <v>0.20388349514563106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0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253</v>
      </c>
      <c r="D19" s="21">
        <v>253</v>
      </c>
      <c r="E19" s="21"/>
      <c r="F19" s="21"/>
      <c r="G19" s="23"/>
      <c r="H19" s="15">
        <f>C19/J2</f>
        <v>0.81877022653721687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/>
      <c r="D20" s="21"/>
      <c r="E20" s="21"/>
      <c r="F20" s="21"/>
      <c r="G20" s="23" t="s">
        <v>27</v>
      </c>
      <c r="H20" s="15">
        <f>C20/J2</f>
        <v>0</v>
      </c>
      <c r="I20" s="16" t="e">
        <f t="shared" si="3"/>
        <v>#DIV/0!</v>
      </c>
      <c r="J20" s="16" t="e">
        <f t="shared" si="0"/>
        <v>#DIV/0!</v>
      </c>
      <c r="K20" s="16" t="e">
        <f t="shared" si="1"/>
        <v>#DIV/0!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238</v>
      </c>
      <c r="D21" s="27">
        <v>238</v>
      </c>
      <c r="E21" s="27"/>
      <c r="F21" s="27"/>
      <c r="G21" s="28"/>
      <c r="H21" s="15">
        <f>C21/J2</f>
        <v>0.77022653721682843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588</v>
      </c>
      <c r="D22" s="32">
        <f>SUM(D6:D21)</f>
        <v>588</v>
      </c>
      <c r="E22" s="32">
        <f>SUM(E6:E21)</f>
        <v>0</v>
      </c>
      <c r="F22" s="32">
        <f>SUM(F6:F21)</f>
        <v>0</v>
      </c>
      <c r="G22" s="33">
        <f>SUM(G6:G21)</f>
        <v>0</v>
      </c>
      <c r="H22" s="15">
        <f>C22/J2</f>
        <v>1.9029126213592233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L211"/>
  <sheetViews>
    <sheetView workbookViewId="0">
      <selection activeCell="C6" sqref="C6:G21"/>
    </sheetView>
  </sheetViews>
  <sheetFormatPr defaultRowHeight="15" x14ac:dyDescent="0.25"/>
  <cols>
    <col min="1" max="1" width="69.7109375" customWidth="1"/>
    <col min="2" max="2" width="10.42578125" customWidth="1"/>
    <col min="3" max="3" width="20.85546875" customWidth="1"/>
    <col min="4" max="4" width="17.5703125" customWidth="1"/>
    <col min="5" max="5" width="20.85546875" customWidth="1"/>
    <col min="6" max="6" width="13.85546875" customWidth="1"/>
    <col min="7" max="7" width="13.140625" customWidth="1"/>
    <col min="8" max="8" width="20.85546875" style="36" customWidth="1"/>
    <col min="9" max="9" width="17.5703125" style="36" customWidth="1"/>
    <col min="10" max="10" width="20.85546875" style="36" customWidth="1"/>
    <col min="11" max="11" width="13.85546875" style="36" customWidth="1"/>
    <col min="12" max="12" width="13.140625" style="36" customWidth="1"/>
  </cols>
  <sheetData>
    <row r="1" spans="1:12" ht="78.75" customHeight="1" x14ac:dyDescent="0.3">
      <c r="A1" s="45" t="s">
        <v>0</v>
      </c>
      <c r="B1" s="45"/>
      <c r="C1" s="45"/>
      <c r="D1" s="45"/>
      <c r="E1" s="45"/>
      <c r="F1" s="45"/>
      <c r="G1" s="45"/>
      <c r="H1" s="46" t="s">
        <v>1</v>
      </c>
      <c r="I1" s="46"/>
      <c r="J1" s="46"/>
      <c r="K1" s="46"/>
      <c r="L1" s="46"/>
    </row>
    <row r="2" spans="1:12" ht="20.25" thickBot="1" x14ac:dyDescent="0.35">
      <c r="A2" s="1" t="s">
        <v>2</v>
      </c>
      <c r="H2" s="47" t="s">
        <v>3</v>
      </c>
      <c r="I2" s="47"/>
      <c r="J2" s="2">
        <f>[1]Мамоново!$F$10</f>
        <v>285</v>
      </c>
      <c r="K2" s="3"/>
      <c r="L2" s="3"/>
    </row>
    <row r="3" spans="1:12" s="4" customFormat="1" ht="16.5" thickBot="1" x14ac:dyDescent="0.3">
      <c r="A3" s="48" t="s">
        <v>4</v>
      </c>
      <c r="B3" s="50" t="s">
        <v>5</v>
      </c>
      <c r="C3" s="50" t="s">
        <v>6</v>
      </c>
      <c r="D3" s="52" t="s">
        <v>7</v>
      </c>
      <c r="E3" s="53"/>
      <c r="F3" s="50" t="s">
        <v>8</v>
      </c>
      <c r="G3" s="50" t="s">
        <v>9</v>
      </c>
      <c r="H3" s="43" t="s">
        <v>6</v>
      </c>
      <c r="I3" s="41" t="s">
        <v>7</v>
      </c>
      <c r="J3" s="42"/>
      <c r="K3" s="43" t="s">
        <v>8</v>
      </c>
      <c r="L3" s="43" t="s">
        <v>9</v>
      </c>
    </row>
    <row r="4" spans="1:12" s="4" customFormat="1" ht="48" thickBot="1" x14ac:dyDescent="0.3">
      <c r="A4" s="49"/>
      <c r="B4" s="51"/>
      <c r="C4" s="51"/>
      <c r="D4" s="5" t="s">
        <v>10</v>
      </c>
      <c r="E4" s="5" t="s">
        <v>11</v>
      </c>
      <c r="F4" s="51"/>
      <c r="G4" s="51"/>
      <c r="H4" s="44"/>
      <c r="I4" s="6" t="s">
        <v>10</v>
      </c>
      <c r="J4" s="6" t="s">
        <v>11</v>
      </c>
      <c r="K4" s="44"/>
      <c r="L4" s="44"/>
    </row>
    <row r="5" spans="1:12" s="4" customFormat="1" ht="16.5" thickBot="1" x14ac:dyDescent="0.3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8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</row>
    <row r="6" spans="1:12" s="4" customFormat="1" ht="22.5" customHeight="1" thickBot="1" x14ac:dyDescent="0.3">
      <c r="A6" s="10" t="s">
        <v>12</v>
      </c>
      <c r="B6" s="11">
        <v>1</v>
      </c>
      <c r="C6" s="12"/>
      <c r="D6" s="13"/>
      <c r="E6" s="13"/>
      <c r="F6" s="13"/>
      <c r="G6" s="14"/>
      <c r="H6" s="15">
        <f>C6/J2</f>
        <v>0</v>
      </c>
      <c r="I6" s="16" t="e">
        <f>D6/C6</f>
        <v>#DIV/0!</v>
      </c>
      <c r="J6" s="16" t="e">
        <f>E6/C6</f>
        <v>#DIV/0!</v>
      </c>
      <c r="K6" s="16" t="e">
        <f>F6/C6</f>
        <v>#DIV/0!</v>
      </c>
      <c r="L6" s="17" t="e">
        <f>G6/C6</f>
        <v>#DIV/0!</v>
      </c>
    </row>
    <row r="7" spans="1:12" s="4" customFormat="1" ht="22.5" customHeight="1" thickBot="1" x14ac:dyDescent="0.3">
      <c r="A7" s="18" t="s">
        <v>13</v>
      </c>
      <c r="B7" s="19">
        <v>2</v>
      </c>
      <c r="C7" s="20">
        <v>1</v>
      </c>
      <c r="D7" s="21">
        <v>1</v>
      </c>
      <c r="E7" s="21"/>
      <c r="F7" s="21"/>
      <c r="G7" s="22">
        <v>1</v>
      </c>
      <c r="H7" s="15">
        <f>C7/J2</f>
        <v>3.5087719298245615E-3</v>
      </c>
      <c r="I7" s="16">
        <f>D7/C7</f>
        <v>1</v>
      </c>
      <c r="J7" s="16">
        <f t="shared" ref="J7:J22" si="0">E7/C7</f>
        <v>0</v>
      </c>
      <c r="K7" s="16">
        <f t="shared" ref="K7:K22" si="1">F7/C7</f>
        <v>0</v>
      </c>
      <c r="L7" s="17">
        <f t="shared" ref="L7:L22" si="2">G7/C7</f>
        <v>1</v>
      </c>
    </row>
    <row r="8" spans="1:12" s="4" customFormat="1" ht="22.5" customHeight="1" thickBot="1" x14ac:dyDescent="0.3">
      <c r="A8" s="18" t="s">
        <v>14</v>
      </c>
      <c r="B8" s="19">
        <v>3</v>
      </c>
      <c r="C8" s="20"/>
      <c r="D8" s="21"/>
      <c r="E8" s="21"/>
      <c r="F8" s="21"/>
      <c r="G8" s="22"/>
      <c r="H8" s="15">
        <f>C8/J2</f>
        <v>0</v>
      </c>
      <c r="I8" s="16" t="e">
        <f t="shared" ref="I8:I22" si="3">D8/C8</f>
        <v>#DIV/0!</v>
      </c>
      <c r="J8" s="16" t="e">
        <f t="shared" si="0"/>
        <v>#DIV/0!</v>
      </c>
      <c r="K8" s="16" t="e">
        <f t="shared" si="1"/>
        <v>#DIV/0!</v>
      </c>
      <c r="L8" s="17" t="e">
        <f t="shared" si="2"/>
        <v>#DIV/0!</v>
      </c>
    </row>
    <row r="9" spans="1:12" s="4" customFormat="1" ht="22.5" customHeight="1" thickBot="1" x14ac:dyDescent="0.3">
      <c r="A9" s="18" t="s">
        <v>15</v>
      </c>
      <c r="B9" s="19">
        <v>4</v>
      </c>
      <c r="C9" s="20">
        <v>12</v>
      </c>
      <c r="D9" s="21">
        <v>12</v>
      </c>
      <c r="E9" s="21"/>
      <c r="F9" s="21"/>
      <c r="G9" s="22">
        <v>11</v>
      </c>
      <c r="H9" s="15">
        <f>C9/J2</f>
        <v>4.2105263157894736E-2</v>
      </c>
      <c r="I9" s="16">
        <f t="shared" si="3"/>
        <v>1</v>
      </c>
      <c r="J9" s="16">
        <f t="shared" si="0"/>
        <v>0</v>
      </c>
      <c r="K9" s="16">
        <f t="shared" si="1"/>
        <v>0</v>
      </c>
      <c r="L9" s="17">
        <f t="shared" si="2"/>
        <v>0.91666666666666663</v>
      </c>
    </row>
    <row r="10" spans="1:12" s="4" customFormat="1" ht="22.5" customHeight="1" thickBot="1" x14ac:dyDescent="0.3">
      <c r="A10" s="18" t="s">
        <v>16</v>
      </c>
      <c r="B10" s="19">
        <v>5</v>
      </c>
      <c r="C10" s="20">
        <v>19</v>
      </c>
      <c r="D10" s="21">
        <v>19</v>
      </c>
      <c r="E10" s="21"/>
      <c r="F10" s="21"/>
      <c r="G10" s="22">
        <v>14</v>
      </c>
      <c r="H10" s="15">
        <f>C10/J2</f>
        <v>6.6666666666666666E-2</v>
      </c>
      <c r="I10" s="16">
        <f t="shared" si="3"/>
        <v>1</v>
      </c>
      <c r="J10" s="16">
        <f t="shared" si="0"/>
        <v>0</v>
      </c>
      <c r="K10" s="16">
        <f t="shared" si="1"/>
        <v>0</v>
      </c>
      <c r="L10" s="17">
        <f t="shared" si="2"/>
        <v>0.73684210526315785</v>
      </c>
    </row>
    <row r="11" spans="1:12" s="4" customFormat="1" ht="22.5" customHeight="1" thickBot="1" x14ac:dyDescent="0.3">
      <c r="A11" s="18" t="s">
        <v>17</v>
      </c>
      <c r="B11" s="19">
        <v>6</v>
      </c>
      <c r="C11" s="20"/>
      <c r="D11" s="21"/>
      <c r="E11" s="21"/>
      <c r="F11" s="21"/>
      <c r="G11" s="22"/>
      <c r="H11" s="15">
        <f>C11/J2</f>
        <v>0</v>
      </c>
      <c r="I11" s="16" t="e">
        <f t="shared" si="3"/>
        <v>#DIV/0!</v>
      </c>
      <c r="J11" s="16" t="e">
        <f t="shared" si="0"/>
        <v>#DIV/0!</v>
      </c>
      <c r="K11" s="16" t="e">
        <f t="shared" si="1"/>
        <v>#DIV/0!</v>
      </c>
      <c r="L11" s="17" t="e">
        <f t="shared" si="2"/>
        <v>#DIV/0!</v>
      </c>
    </row>
    <row r="12" spans="1:12" s="4" customFormat="1" ht="22.5" customHeight="1" thickBot="1" x14ac:dyDescent="0.3">
      <c r="A12" s="18" t="s">
        <v>18</v>
      </c>
      <c r="B12" s="19">
        <v>7</v>
      </c>
      <c r="C12" s="20">
        <v>49</v>
      </c>
      <c r="D12" s="21">
        <v>49</v>
      </c>
      <c r="E12" s="21"/>
      <c r="F12" s="21"/>
      <c r="G12" s="22">
        <v>21</v>
      </c>
      <c r="H12" s="15">
        <f>C12/J2</f>
        <v>0.17192982456140352</v>
      </c>
      <c r="I12" s="16">
        <f t="shared" si="3"/>
        <v>1</v>
      </c>
      <c r="J12" s="16">
        <f t="shared" si="0"/>
        <v>0</v>
      </c>
      <c r="K12" s="16">
        <f t="shared" si="1"/>
        <v>0</v>
      </c>
      <c r="L12" s="17">
        <f t="shared" si="2"/>
        <v>0.42857142857142855</v>
      </c>
    </row>
    <row r="13" spans="1:12" s="4" customFormat="1" ht="22.5" customHeight="1" thickBot="1" x14ac:dyDescent="0.3">
      <c r="A13" s="18" t="s">
        <v>19</v>
      </c>
      <c r="B13" s="19">
        <v>8</v>
      </c>
      <c r="C13" s="20"/>
      <c r="D13" s="21"/>
      <c r="E13" s="21"/>
      <c r="F13" s="21"/>
      <c r="G13" s="22"/>
      <c r="H13" s="15">
        <f>C13/J2</f>
        <v>0</v>
      </c>
      <c r="I13" s="16" t="e">
        <f t="shared" si="3"/>
        <v>#DIV/0!</v>
      </c>
      <c r="J13" s="16" t="e">
        <f t="shared" si="0"/>
        <v>#DIV/0!</v>
      </c>
      <c r="K13" s="16" t="e">
        <f t="shared" si="1"/>
        <v>#DIV/0!</v>
      </c>
      <c r="L13" s="17" t="e">
        <f t="shared" si="2"/>
        <v>#DIV/0!</v>
      </c>
    </row>
    <row r="14" spans="1:12" s="4" customFormat="1" ht="22.5" customHeight="1" thickBot="1" x14ac:dyDescent="0.3">
      <c r="A14" s="18" t="s">
        <v>20</v>
      </c>
      <c r="B14" s="19">
        <v>9</v>
      </c>
      <c r="C14" s="20">
        <v>12</v>
      </c>
      <c r="D14" s="21">
        <v>12</v>
      </c>
      <c r="E14" s="21"/>
      <c r="F14" s="21"/>
      <c r="G14" s="22">
        <v>11</v>
      </c>
      <c r="H14" s="15">
        <f>C14/[1]Мамоново!$N$10</f>
        <v>0.13953488372093023</v>
      </c>
      <c r="I14" s="16">
        <f t="shared" si="3"/>
        <v>1</v>
      </c>
      <c r="J14" s="16">
        <f t="shared" si="0"/>
        <v>0</v>
      </c>
      <c r="K14" s="16">
        <f t="shared" si="1"/>
        <v>0</v>
      </c>
      <c r="L14" s="17">
        <f t="shared" si="2"/>
        <v>0.91666666666666663</v>
      </c>
    </row>
    <row r="15" spans="1:12" s="4" customFormat="1" ht="32.25" customHeight="1" thickBot="1" x14ac:dyDescent="0.3">
      <c r="A15" s="18" t="s">
        <v>21</v>
      </c>
      <c r="B15" s="19">
        <v>10</v>
      </c>
      <c r="C15" s="20">
        <v>19</v>
      </c>
      <c r="D15" s="21">
        <v>19</v>
      </c>
      <c r="E15" s="21"/>
      <c r="F15" s="21"/>
      <c r="G15" s="22">
        <v>8</v>
      </c>
      <c r="H15" s="15">
        <f>C15/J2</f>
        <v>6.6666666666666666E-2</v>
      </c>
      <c r="I15" s="16">
        <f t="shared" si="3"/>
        <v>1</v>
      </c>
      <c r="J15" s="16">
        <f t="shared" si="0"/>
        <v>0</v>
      </c>
      <c r="K15" s="16">
        <f t="shared" si="1"/>
        <v>0</v>
      </c>
      <c r="L15" s="17">
        <f t="shared" si="2"/>
        <v>0.42105263157894735</v>
      </c>
    </row>
    <row r="16" spans="1:12" s="4" customFormat="1" ht="22.5" customHeight="1" thickBot="1" x14ac:dyDescent="0.3">
      <c r="A16" s="18" t="s">
        <v>22</v>
      </c>
      <c r="B16" s="19">
        <v>11</v>
      </c>
      <c r="C16" s="20"/>
      <c r="D16" s="21"/>
      <c r="E16" s="21"/>
      <c r="F16" s="21"/>
      <c r="G16" s="22"/>
      <c r="H16" s="15">
        <f>C16/J2</f>
        <v>0</v>
      </c>
      <c r="I16" s="16" t="e">
        <f t="shared" si="3"/>
        <v>#DIV/0!</v>
      </c>
      <c r="J16" s="16" t="e">
        <f t="shared" si="0"/>
        <v>#DIV/0!</v>
      </c>
      <c r="K16" s="16" t="e">
        <f t="shared" si="1"/>
        <v>#DIV/0!</v>
      </c>
      <c r="L16" s="17" t="e">
        <f t="shared" si="2"/>
        <v>#DIV/0!</v>
      </c>
    </row>
    <row r="17" spans="1:12" s="4" customFormat="1" ht="22.5" customHeight="1" thickBot="1" x14ac:dyDescent="0.3">
      <c r="A17" s="18" t="s">
        <v>23</v>
      </c>
      <c r="B17" s="19">
        <v>12</v>
      </c>
      <c r="C17" s="20">
        <v>12</v>
      </c>
      <c r="D17" s="21">
        <v>12</v>
      </c>
      <c r="E17" s="21"/>
      <c r="F17" s="21"/>
      <c r="G17" s="22">
        <v>7</v>
      </c>
      <c r="H17" s="15">
        <f>C17/J2</f>
        <v>4.2105263157894736E-2</v>
      </c>
      <c r="I17" s="16">
        <f t="shared" si="3"/>
        <v>1</v>
      </c>
      <c r="J17" s="16">
        <f t="shared" si="0"/>
        <v>0</v>
      </c>
      <c r="K17" s="16">
        <f t="shared" si="1"/>
        <v>0</v>
      </c>
      <c r="L17" s="17">
        <f t="shared" si="2"/>
        <v>0.58333333333333337</v>
      </c>
    </row>
    <row r="18" spans="1:12" s="4" customFormat="1" ht="22.5" customHeight="1" thickBot="1" x14ac:dyDescent="0.3">
      <c r="A18" s="18" t="s">
        <v>24</v>
      </c>
      <c r="B18" s="19">
        <v>13</v>
      </c>
      <c r="C18" s="20">
        <v>1</v>
      </c>
      <c r="D18" s="21">
        <v>1</v>
      </c>
      <c r="E18" s="21"/>
      <c r="F18" s="21"/>
      <c r="G18" s="22">
        <v>1</v>
      </c>
      <c r="H18" s="15">
        <f>C18/J2</f>
        <v>3.5087719298245615E-3</v>
      </c>
      <c r="I18" s="16">
        <f t="shared" si="3"/>
        <v>1</v>
      </c>
      <c r="J18" s="16">
        <f t="shared" si="0"/>
        <v>0</v>
      </c>
      <c r="K18" s="16">
        <f t="shared" si="1"/>
        <v>0</v>
      </c>
      <c r="L18" s="17">
        <f t="shared" si="2"/>
        <v>1</v>
      </c>
    </row>
    <row r="19" spans="1:12" s="4" customFormat="1" ht="22.5" customHeight="1" thickBot="1" x14ac:dyDescent="0.3">
      <c r="A19" s="18" t="s">
        <v>25</v>
      </c>
      <c r="B19" s="19">
        <v>14</v>
      </c>
      <c r="C19" s="20">
        <v>244</v>
      </c>
      <c r="D19" s="21">
        <v>244</v>
      </c>
      <c r="E19" s="21"/>
      <c r="F19" s="21"/>
      <c r="G19" s="23"/>
      <c r="H19" s="15">
        <f>C19/J2</f>
        <v>0.85614035087719298</v>
      </c>
      <c r="I19" s="16">
        <f t="shared" si="3"/>
        <v>1</v>
      </c>
      <c r="J19" s="16">
        <f t="shared" si="0"/>
        <v>0</v>
      </c>
      <c r="K19" s="16">
        <f t="shared" si="1"/>
        <v>0</v>
      </c>
      <c r="L19" s="17">
        <f t="shared" si="2"/>
        <v>0</v>
      </c>
    </row>
    <row r="20" spans="1:12" s="4" customFormat="1" ht="22.5" customHeight="1" thickBot="1" x14ac:dyDescent="0.3">
      <c r="A20" s="18" t="s">
        <v>26</v>
      </c>
      <c r="B20" s="19">
        <v>15</v>
      </c>
      <c r="C20" s="20">
        <v>41</v>
      </c>
      <c r="D20" s="21">
        <v>41</v>
      </c>
      <c r="E20" s="21"/>
      <c r="F20" s="21"/>
      <c r="G20" s="23" t="s">
        <v>27</v>
      </c>
      <c r="H20" s="15">
        <f>C20/J2</f>
        <v>0.14385964912280702</v>
      </c>
      <c r="I20" s="16">
        <f t="shared" si="3"/>
        <v>1</v>
      </c>
      <c r="J20" s="16">
        <f t="shared" si="0"/>
        <v>0</v>
      </c>
      <c r="K20" s="16">
        <f t="shared" si="1"/>
        <v>0</v>
      </c>
      <c r="L20" s="17" t="e">
        <f t="shared" si="2"/>
        <v>#VALUE!</v>
      </c>
    </row>
    <row r="21" spans="1:12" s="4" customFormat="1" ht="22.5" customHeight="1" thickBot="1" x14ac:dyDescent="0.3">
      <c r="A21" s="24" t="s">
        <v>28</v>
      </c>
      <c r="B21" s="25">
        <v>16</v>
      </c>
      <c r="C21" s="26">
        <v>285</v>
      </c>
      <c r="D21" s="27">
        <v>285</v>
      </c>
      <c r="E21" s="27"/>
      <c r="F21" s="27"/>
      <c r="G21" s="28">
        <v>67</v>
      </c>
      <c r="H21" s="15">
        <f>C21/J2</f>
        <v>1</v>
      </c>
      <c r="I21" s="16">
        <f t="shared" si="3"/>
        <v>1</v>
      </c>
      <c r="J21" s="16">
        <f t="shared" si="0"/>
        <v>0</v>
      </c>
      <c r="K21" s="16">
        <f t="shared" si="1"/>
        <v>0</v>
      </c>
      <c r="L21" s="17">
        <f t="shared" si="2"/>
        <v>0.23508771929824562</v>
      </c>
    </row>
    <row r="22" spans="1:12" s="4" customFormat="1" ht="22.5" customHeight="1" thickBot="1" x14ac:dyDescent="0.3">
      <c r="A22" s="29" t="s">
        <v>29</v>
      </c>
      <c r="B22" s="30">
        <v>17</v>
      </c>
      <c r="C22" s="31">
        <f>SUM(C6:C21)</f>
        <v>695</v>
      </c>
      <c r="D22" s="32">
        <f>SUM(D6:D21)</f>
        <v>695</v>
      </c>
      <c r="E22" s="32">
        <f>SUM(E6:E21)</f>
        <v>0</v>
      </c>
      <c r="F22" s="32">
        <f>SUM(F6:F21)</f>
        <v>0</v>
      </c>
      <c r="G22" s="33">
        <f>SUM(G6:G21)</f>
        <v>141</v>
      </c>
      <c r="H22" s="15">
        <f>C22/J2</f>
        <v>2.4385964912280702</v>
      </c>
      <c r="I22" s="16">
        <f t="shared" si="3"/>
        <v>1</v>
      </c>
      <c r="J22" s="16">
        <f t="shared" si="0"/>
        <v>0</v>
      </c>
      <c r="K22" s="16">
        <f t="shared" si="1"/>
        <v>0</v>
      </c>
      <c r="L22" s="17">
        <f t="shared" si="2"/>
        <v>0.20287769784172663</v>
      </c>
    </row>
    <row r="24" spans="1:12" ht="15.75" x14ac:dyDescent="0.25">
      <c r="A24" s="37" t="s">
        <v>30</v>
      </c>
      <c r="B24" s="37"/>
      <c r="C24" s="37"/>
      <c r="D24" s="37"/>
      <c r="E24" s="37"/>
      <c r="F24" s="34"/>
      <c r="G24" s="34"/>
    </row>
    <row r="25" spans="1:12" s="34" customFormat="1" ht="15.75" x14ac:dyDescent="0.25">
      <c r="A25" s="40" t="s">
        <v>31</v>
      </c>
      <c r="B25" s="40"/>
      <c r="C25" s="40"/>
      <c r="D25" s="40"/>
      <c r="E25" s="40"/>
      <c r="F25" s="21"/>
      <c r="G25" s="38" t="s">
        <v>32</v>
      </c>
      <c r="H25" s="35"/>
      <c r="I25" s="35"/>
      <c r="J25" s="35"/>
      <c r="K25" s="35"/>
      <c r="L25" s="35"/>
    </row>
    <row r="26" spans="1:12" s="34" customFormat="1" x14ac:dyDescent="0.25">
      <c r="H26" s="35"/>
      <c r="I26" s="35"/>
      <c r="J26" s="35"/>
      <c r="K26" s="35"/>
      <c r="L26" s="35"/>
    </row>
    <row r="27" spans="1:12" s="34" customFormat="1" x14ac:dyDescent="0.25">
      <c r="H27" s="35"/>
      <c r="I27" s="35"/>
      <c r="J27" s="35"/>
      <c r="K27" s="35"/>
      <c r="L27" s="35"/>
    </row>
    <row r="28" spans="1:12" s="34" customFormat="1" x14ac:dyDescent="0.25">
      <c r="H28" s="35"/>
      <c r="I28" s="35"/>
      <c r="J28" s="35"/>
      <c r="K28" s="35"/>
      <c r="L28" s="35"/>
    </row>
    <row r="29" spans="1:12" s="34" customFormat="1" x14ac:dyDescent="0.25">
      <c r="H29" s="35"/>
      <c r="I29" s="35"/>
      <c r="J29" s="35"/>
      <c r="K29" s="35"/>
      <c r="L29" s="35"/>
    </row>
    <row r="30" spans="1:12" s="34" customFormat="1" x14ac:dyDescent="0.25">
      <c r="H30" s="35"/>
      <c r="I30" s="35"/>
      <c r="J30" s="35"/>
      <c r="K30" s="35"/>
      <c r="L30" s="35"/>
    </row>
    <row r="31" spans="1:12" s="34" customFormat="1" x14ac:dyDescent="0.25">
      <c r="H31" s="35"/>
      <c r="I31" s="35"/>
      <c r="J31" s="35"/>
      <c r="K31" s="35"/>
      <c r="L31" s="35"/>
    </row>
    <row r="32" spans="1:12" s="34" customFormat="1" x14ac:dyDescent="0.25">
      <c r="H32" s="35"/>
      <c r="I32" s="35"/>
      <c r="J32" s="35"/>
      <c r="K32" s="35"/>
      <c r="L32" s="35"/>
    </row>
    <row r="33" spans="8:12" s="34" customFormat="1" x14ac:dyDescent="0.25">
      <c r="H33" s="35"/>
      <c r="I33" s="35"/>
      <c r="J33" s="35"/>
      <c r="K33" s="35"/>
      <c r="L33" s="35"/>
    </row>
    <row r="34" spans="8:12" s="34" customFormat="1" x14ac:dyDescent="0.25">
      <c r="H34" s="35"/>
      <c r="I34" s="35"/>
      <c r="J34" s="35"/>
      <c r="K34" s="35"/>
      <c r="L34" s="35"/>
    </row>
    <row r="35" spans="8:12" s="34" customFormat="1" x14ac:dyDescent="0.25">
      <c r="H35" s="35"/>
      <c r="I35" s="35"/>
      <c r="J35" s="35"/>
      <c r="K35" s="35"/>
      <c r="L35" s="35"/>
    </row>
    <row r="36" spans="8:12" s="34" customFormat="1" x14ac:dyDescent="0.25">
      <c r="H36" s="35"/>
      <c r="I36" s="35"/>
      <c r="J36" s="35"/>
      <c r="K36" s="35"/>
      <c r="L36" s="35"/>
    </row>
    <row r="37" spans="8:12" s="34" customFormat="1" x14ac:dyDescent="0.25">
      <c r="H37" s="35"/>
      <c r="I37" s="35"/>
      <c r="J37" s="35"/>
      <c r="K37" s="35"/>
      <c r="L37" s="35"/>
    </row>
    <row r="38" spans="8:12" s="34" customFormat="1" x14ac:dyDescent="0.25">
      <c r="H38" s="35"/>
      <c r="I38" s="35"/>
      <c r="J38" s="35"/>
      <c r="K38" s="35"/>
      <c r="L38" s="35"/>
    </row>
    <row r="39" spans="8:12" s="34" customFormat="1" x14ac:dyDescent="0.25">
      <c r="H39" s="35"/>
      <c r="I39" s="35"/>
      <c r="J39" s="35"/>
      <c r="K39" s="35"/>
      <c r="L39" s="35"/>
    </row>
    <row r="40" spans="8:12" s="34" customFormat="1" x14ac:dyDescent="0.25">
      <c r="H40" s="35"/>
      <c r="I40" s="35"/>
      <c r="J40" s="35"/>
      <c r="K40" s="35"/>
      <c r="L40" s="35"/>
    </row>
    <row r="41" spans="8:12" s="34" customFormat="1" x14ac:dyDescent="0.25">
      <c r="H41" s="35"/>
      <c r="I41" s="35"/>
      <c r="J41" s="35"/>
      <c r="K41" s="35"/>
      <c r="L41" s="35"/>
    </row>
    <row r="42" spans="8:12" s="34" customFormat="1" x14ac:dyDescent="0.25">
      <c r="H42" s="35"/>
      <c r="I42" s="35"/>
      <c r="J42" s="35"/>
      <c r="K42" s="35"/>
      <c r="L42" s="35"/>
    </row>
    <row r="43" spans="8:12" s="34" customFormat="1" x14ac:dyDescent="0.25">
      <c r="H43" s="35"/>
      <c r="I43" s="35"/>
      <c r="J43" s="35"/>
      <c r="K43" s="35"/>
      <c r="L43" s="35"/>
    </row>
    <row r="44" spans="8:12" s="34" customFormat="1" x14ac:dyDescent="0.25">
      <c r="H44" s="35"/>
      <c r="I44" s="35"/>
      <c r="J44" s="35"/>
      <c r="K44" s="35"/>
      <c r="L44" s="35"/>
    </row>
    <row r="45" spans="8:12" s="34" customFormat="1" x14ac:dyDescent="0.25">
      <c r="H45" s="35"/>
      <c r="I45" s="35"/>
      <c r="J45" s="35"/>
      <c r="K45" s="35"/>
      <c r="L45" s="35"/>
    </row>
    <row r="46" spans="8:12" s="34" customFormat="1" x14ac:dyDescent="0.25">
      <c r="H46" s="35"/>
      <c r="I46" s="35"/>
      <c r="J46" s="35"/>
      <c r="K46" s="35"/>
      <c r="L46" s="35"/>
    </row>
    <row r="47" spans="8:12" s="34" customFormat="1" x14ac:dyDescent="0.25">
      <c r="H47" s="35"/>
      <c r="I47" s="35"/>
      <c r="J47" s="35"/>
      <c r="K47" s="35"/>
      <c r="L47" s="35"/>
    </row>
    <row r="48" spans="8:12" s="34" customFormat="1" x14ac:dyDescent="0.25">
      <c r="H48" s="35"/>
      <c r="I48" s="35"/>
      <c r="J48" s="35"/>
      <c r="K48" s="35"/>
      <c r="L48" s="35"/>
    </row>
    <row r="49" spans="8:12" s="34" customFormat="1" x14ac:dyDescent="0.25">
      <c r="H49" s="35"/>
      <c r="I49" s="35"/>
      <c r="J49" s="35"/>
      <c r="K49" s="35"/>
      <c r="L49" s="35"/>
    </row>
    <row r="50" spans="8:12" s="34" customFormat="1" x14ac:dyDescent="0.25">
      <c r="H50" s="35"/>
      <c r="I50" s="35"/>
      <c r="J50" s="35"/>
      <c r="K50" s="35"/>
      <c r="L50" s="35"/>
    </row>
    <row r="51" spans="8:12" s="34" customFormat="1" x14ac:dyDescent="0.25">
      <c r="H51" s="35"/>
      <c r="I51" s="35"/>
      <c r="J51" s="35"/>
      <c r="K51" s="35"/>
      <c r="L51" s="35"/>
    </row>
    <row r="52" spans="8:12" s="34" customFormat="1" x14ac:dyDescent="0.25">
      <c r="H52" s="35"/>
      <c r="I52" s="35"/>
      <c r="J52" s="35"/>
      <c r="K52" s="35"/>
      <c r="L52" s="35"/>
    </row>
    <row r="53" spans="8:12" s="34" customFormat="1" x14ac:dyDescent="0.25">
      <c r="H53" s="35"/>
      <c r="I53" s="35"/>
      <c r="J53" s="35"/>
      <c r="K53" s="35"/>
      <c r="L53" s="35"/>
    </row>
    <row r="54" spans="8:12" s="34" customFormat="1" x14ac:dyDescent="0.25">
      <c r="H54" s="35"/>
      <c r="I54" s="35"/>
      <c r="J54" s="35"/>
      <c r="K54" s="35"/>
      <c r="L54" s="35"/>
    </row>
    <row r="55" spans="8:12" s="34" customFormat="1" x14ac:dyDescent="0.25">
      <c r="H55" s="35"/>
      <c r="I55" s="35"/>
      <c r="J55" s="35"/>
      <c r="K55" s="35"/>
      <c r="L55" s="35"/>
    </row>
    <row r="56" spans="8:12" s="34" customFormat="1" x14ac:dyDescent="0.25">
      <c r="H56" s="35"/>
      <c r="I56" s="35"/>
      <c r="J56" s="35"/>
      <c r="K56" s="35"/>
      <c r="L56" s="35"/>
    </row>
    <row r="57" spans="8:12" s="34" customFormat="1" x14ac:dyDescent="0.25">
      <c r="H57" s="35"/>
      <c r="I57" s="35"/>
      <c r="J57" s="35"/>
      <c r="K57" s="35"/>
      <c r="L57" s="35"/>
    </row>
    <row r="58" spans="8:12" s="34" customFormat="1" x14ac:dyDescent="0.25">
      <c r="H58" s="35"/>
      <c r="I58" s="35"/>
      <c r="J58" s="35"/>
      <c r="K58" s="35"/>
      <c r="L58" s="35"/>
    </row>
    <row r="59" spans="8:12" s="34" customFormat="1" x14ac:dyDescent="0.25">
      <c r="H59" s="35"/>
      <c r="I59" s="35"/>
      <c r="J59" s="35"/>
      <c r="K59" s="35"/>
      <c r="L59" s="35"/>
    </row>
    <row r="60" spans="8:12" s="34" customFormat="1" x14ac:dyDescent="0.25">
      <c r="H60" s="35"/>
      <c r="I60" s="35"/>
      <c r="J60" s="35"/>
      <c r="K60" s="35"/>
      <c r="L60" s="35"/>
    </row>
    <row r="61" spans="8:12" s="34" customFormat="1" x14ac:dyDescent="0.25">
      <c r="H61" s="35"/>
      <c r="I61" s="35"/>
      <c r="J61" s="35"/>
      <c r="K61" s="35"/>
      <c r="L61" s="35"/>
    </row>
    <row r="62" spans="8:12" s="34" customFormat="1" x14ac:dyDescent="0.25">
      <c r="H62" s="35"/>
      <c r="I62" s="35"/>
      <c r="J62" s="35"/>
      <c r="K62" s="35"/>
      <c r="L62" s="35"/>
    </row>
    <row r="63" spans="8:12" s="34" customFormat="1" x14ac:dyDescent="0.25">
      <c r="H63" s="35"/>
      <c r="I63" s="35"/>
      <c r="J63" s="35"/>
      <c r="K63" s="35"/>
      <c r="L63" s="35"/>
    </row>
    <row r="64" spans="8:12" s="34" customFormat="1" x14ac:dyDescent="0.25">
      <c r="H64" s="35"/>
      <c r="I64" s="35"/>
      <c r="J64" s="35"/>
      <c r="K64" s="35"/>
      <c r="L64" s="35"/>
    </row>
    <row r="65" spans="8:12" s="34" customFormat="1" x14ac:dyDescent="0.25">
      <c r="H65" s="35"/>
      <c r="I65" s="35"/>
      <c r="J65" s="35"/>
      <c r="K65" s="35"/>
      <c r="L65" s="35"/>
    </row>
    <row r="66" spans="8:12" s="34" customFormat="1" x14ac:dyDescent="0.25">
      <c r="H66" s="35"/>
      <c r="I66" s="35"/>
      <c r="J66" s="35"/>
      <c r="K66" s="35"/>
      <c r="L66" s="35"/>
    </row>
    <row r="67" spans="8:12" s="34" customFormat="1" x14ac:dyDescent="0.25">
      <c r="H67" s="35"/>
      <c r="I67" s="35"/>
      <c r="J67" s="35"/>
      <c r="K67" s="35"/>
      <c r="L67" s="35"/>
    </row>
    <row r="68" spans="8:12" s="34" customFormat="1" x14ac:dyDescent="0.25">
      <c r="H68" s="35"/>
      <c r="I68" s="35"/>
      <c r="J68" s="35"/>
      <c r="K68" s="35"/>
      <c r="L68" s="35"/>
    </row>
    <row r="69" spans="8:12" s="34" customFormat="1" x14ac:dyDescent="0.25">
      <c r="H69" s="35"/>
      <c r="I69" s="35"/>
      <c r="J69" s="35"/>
      <c r="K69" s="35"/>
      <c r="L69" s="35"/>
    </row>
    <row r="70" spans="8:12" s="34" customFormat="1" x14ac:dyDescent="0.25">
      <c r="H70" s="35"/>
      <c r="I70" s="35"/>
      <c r="J70" s="35"/>
      <c r="K70" s="35"/>
      <c r="L70" s="35"/>
    </row>
    <row r="71" spans="8:12" s="34" customFormat="1" x14ac:dyDescent="0.25">
      <c r="H71" s="35"/>
      <c r="I71" s="35"/>
      <c r="J71" s="35"/>
      <c r="K71" s="35"/>
      <c r="L71" s="35"/>
    </row>
    <row r="72" spans="8:12" s="34" customFormat="1" x14ac:dyDescent="0.25">
      <c r="H72" s="35"/>
      <c r="I72" s="35"/>
      <c r="J72" s="35"/>
      <c r="K72" s="35"/>
      <c r="L72" s="35"/>
    </row>
    <row r="73" spans="8:12" s="34" customFormat="1" x14ac:dyDescent="0.25">
      <c r="H73" s="35"/>
      <c r="I73" s="35"/>
      <c r="J73" s="35"/>
      <c r="K73" s="35"/>
      <c r="L73" s="35"/>
    </row>
    <row r="74" spans="8:12" s="34" customFormat="1" x14ac:dyDescent="0.25">
      <c r="H74" s="35"/>
      <c r="I74" s="35"/>
      <c r="J74" s="35"/>
      <c r="K74" s="35"/>
      <c r="L74" s="35"/>
    </row>
    <row r="75" spans="8:12" s="34" customFormat="1" x14ac:dyDescent="0.25">
      <c r="H75" s="35"/>
      <c r="I75" s="35"/>
      <c r="J75" s="35"/>
      <c r="K75" s="35"/>
      <c r="L75" s="35"/>
    </row>
    <row r="76" spans="8:12" s="34" customFormat="1" x14ac:dyDescent="0.25">
      <c r="H76" s="35"/>
      <c r="I76" s="35"/>
      <c r="J76" s="35"/>
      <c r="K76" s="35"/>
      <c r="L76" s="35"/>
    </row>
    <row r="77" spans="8:12" s="34" customFormat="1" x14ac:dyDescent="0.25">
      <c r="H77" s="35"/>
      <c r="I77" s="35"/>
      <c r="J77" s="35"/>
      <c r="K77" s="35"/>
      <c r="L77" s="35"/>
    </row>
    <row r="78" spans="8:12" s="34" customFormat="1" x14ac:dyDescent="0.25">
      <c r="H78" s="35"/>
      <c r="I78" s="35"/>
      <c r="J78" s="35"/>
      <c r="K78" s="35"/>
      <c r="L78" s="35"/>
    </row>
    <row r="79" spans="8:12" s="34" customFormat="1" x14ac:dyDescent="0.25">
      <c r="H79" s="35"/>
      <c r="I79" s="35"/>
      <c r="J79" s="35"/>
      <c r="K79" s="35"/>
      <c r="L79" s="35"/>
    </row>
    <row r="80" spans="8:12" s="34" customFormat="1" x14ac:dyDescent="0.25">
      <c r="H80" s="35"/>
      <c r="I80" s="35"/>
      <c r="J80" s="35"/>
      <c r="K80" s="35"/>
      <c r="L80" s="35"/>
    </row>
    <row r="81" spans="8:12" s="34" customFormat="1" x14ac:dyDescent="0.25">
      <c r="H81" s="35"/>
      <c r="I81" s="35"/>
      <c r="J81" s="35"/>
      <c r="K81" s="35"/>
      <c r="L81" s="35"/>
    </row>
    <row r="82" spans="8:12" s="34" customFormat="1" x14ac:dyDescent="0.25">
      <c r="H82" s="35"/>
      <c r="I82" s="35"/>
      <c r="J82" s="35"/>
      <c r="K82" s="35"/>
      <c r="L82" s="35"/>
    </row>
    <row r="83" spans="8:12" s="34" customFormat="1" x14ac:dyDescent="0.25">
      <c r="H83" s="35"/>
      <c r="I83" s="35"/>
      <c r="J83" s="35"/>
      <c r="K83" s="35"/>
      <c r="L83" s="35"/>
    </row>
    <row r="84" spans="8:12" s="34" customFormat="1" x14ac:dyDescent="0.25">
      <c r="H84" s="35"/>
      <c r="I84" s="35"/>
      <c r="J84" s="35"/>
      <c r="K84" s="35"/>
      <c r="L84" s="35"/>
    </row>
    <row r="85" spans="8:12" s="34" customFormat="1" x14ac:dyDescent="0.25">
      <c r="H85" s="35"/>
      <c r="I85" s="35"/>
      <c r="J85" s="35"/>
      <c r="K85" s="35"/>
      <c r="L85" s="35"/>
    </row>
    <row r="86" spans="8:12" s="34" customFormat="1" x14ac:dyDescent="0.25">
      <c r="H86" s="35"/>
      <c r="I86" s="35"/>
      <c r="J86" s="35"/>
      <c r="K86" s="35"/>
      <c r="L86" s="35"/>
    </row>
    <row r="87" spans="8:12" s="34" customFormat="1" x14ac:dyDescent="0.25">
      <c r="H87" s="35"/>
      <c r="I87" s="35"/>
      <c r="J87" s="35"/>
      <c r="K87" s="35"/>
      <c r="L87" s="35"/>
    </row>
    <row r="88" spans="8:12" s="34" customFormat="1" x14ac:dyDescent="0.25">
      <c r="H88" s="35"/>
      <c r="I88" s="35"/>
      <c r="J88" s="35"/>
      <c r="K88" s="35"/>
      <c r="L88" s="35"/>
    </row>
    <row r="89" spans="8:12" s="34" customFormat="1" x14ac:dyDescent="0.25">
      <c r="H89" s="35"/>
      <c r="I89" s="35"/>
      <c r="J89" s="35"/>
      <c r="K89" s="35"/>
      <c r="L89" s="35"/>
    </row>
    <row r="90" spans="8:12" s="34" customFormat="1" x14ac:dyDescent="0.25">
      <c r="H90" s="35"/>
      <c r="I90" s="35"/>
      <c r="J90" s="35"/>
      <c r="K90" s="35"/>
      <c r="L90" s="35"/>
    </row>
    <row r="91" spans="8:12" s="34" customFormat="1" x14ac:dyDescent="0.25">
      <c r="H91" s="35"/>
      <c r="I91" s="35"/>
      <c r="J91" s="35"/>
      <c r="K91" s="35"/>
      <c r="L91" s="35"/>
    </row>
    <row r="92" spans="8:12" s="34" customFormat="1" x14ac:dyDescent="0.25">
      <c r="H92" s="35"/>
      <c r="I92" s="35"/>
      <c r="J92" s="35"/>
      <c r="K92" s="35"/>
      <c r="L92" s="35"/>
    </row>
    <row r="93" spans="8:12" s="34" customFormat="1" x14ac:dyDescent="0.25">
      <c r="H93" s="35"/>
      <c r="I93" s="35"/>
      <c r="J93" s="35"/>
      <c r="K93" s="35"/>
      <c r="L93" s="35"/>
    </row>
    <row r="94" spans="8:12" s="34" customFormat="1" x14ac:dyDescent="0.25">
      <c r="H94" s="35"/>
      <c r="I94" s="35"/>
      <c r="J94" s="35"/>
      <c r="K94" s="35"/>
      <c r="L94" s="35"/>
    </row>
    <row r="95" spans="8:12" s="34" customFormat="1" x14ac:dyDescent="0.25">
      <c r="H95" s="35"/>
      <c r="I95" s="35"/>
      <c r="J95" s="35"/>
      <c r="K95" s="35"/>
      <c r="L95" s="35"/>
    </row>
    <row r="96" spans="8:12" s="34" customFormat="1" x14ac:dyDescent="0.25">
      <c r="H96" s="35"/>
      <c r="I96" s="35"/>
      <c r="J96" s="35"/>
      <c r="K96" s="35"/>
      <c r="L96" s="35"/>
    </row>
    <row r="97" spans="8:12" s="34" customFormat="1" x14ac:dyDescent="0.25">
      <c r="H97" s="35"/>
      <c r="I97" s="35"/>
      <c r="J97" s="35"/>
      <c r="K97" s="35"/>
      <c r="L97" s="35"/>
    </row>
    <row r="98" spans="8:12" s="34" customFormat="1" x14ac:dyDescent="0.25">
      <c r="H98" s="35"/>
      <c r="I98" s="35"/>
      <c r="J98" s="35"/>
      <c r="K98" s="35"/>
      <c r="L98" s="35"/>
    </row>
    <row r="99" spans="8:12" s="34" customFormat="1" x14ac:dyDescent="0.25">
      <c r="H99" s="35"/>
      <c r="I99" s="35"/>
      <c r="J99" s="35"/>
      <c r="K99" s="35"/>
      <c r="L99" s="35"/>
    </row>
    <row r="100" spans="8:12" s="34" customFormat="1" x14ac:dyDescent="0.25">
      <c r="H100" s="35"/>
      <c r="I100" s="35"/>
      <c r="J100" s="35"/>
      <c r="K100" s="35"/>
      <c r="L100" s="35"/>
    </row>
    <row r="101" spans="8:12" s="34" customFormat="1" x14ac:dyDescent="0.25">
      <c r="H101" s="35"/>
      <c r="I101" s="35"/>
      <c r="J101" s="35"/>
      <c r="K101" s="35"/>
      <c r="L101" s="35"/>
    </row>
    <row r="102" spans="8:12" s="34" customFormat="1" x14ac:dyDescent="0.25">
      <c r="H102" s="35"/>
      <c r="I102" s="35"/>
      <c r="J102" s="35"/>
      <c r="K102" s="35"/>
      <c r="L102" s="35"/>
    </row>
    <row r="103" spans="8:12" s="34" customFormat="1" x14ac:dyDescent="0.25">
      <c r="H103" s="35"/>
      <c r="I103" s="35"/>
      <c r="J103" s="35"/>
      <c r="K103" s="35"/>
      <c r="L103" s="35"/>
    </row>
    <row r="104" spans="8:12" s="34" customFormat="1" x14ac:dyDescent="0.25">
      <c r="H104" s="35"/>
      <c r="I104" s="35"/>
      <c r="J104" s="35"/>
      <c r="K104" s="35"/>
      <c r="L104" s="35"/>
    </row>
    <row r="105" spans="8:12" s="34" customFormat="1" x14ac:dyDescent="0.25">
      <c r="H105" s="35"/>
      <c r="I105" s="35"/>
      <c r="J105" s="35"/>
      <c r="K105" s="35"/>
      <c r="L105" s="35"/>
    </row>
    <row r="106" spans="8:12" s="34" customFormat="1" x14ac:dyDescent="0.25">
      <c r="H106" s="35"/>
      <c r="I106" s="35"/>
      <c r="J106" s="35"/>
      <c r="K106" s="35"/>
      <c r="L106" s="35"/>
    </row>
    <row r="107" spans="8:12" s="34" customFormat="1" x14ac:dyDescent="0.25">
      <c r="H107" s="35"/>
      <c r="I107" s="35"/>
      <c r="J107" s="35"/>
      <c r="K107" s="35"/>
      <c r="L107" s="35"/>
    </row>
    <row r="108" spans="8:12" s="34" customFormat="1" x14ac:dyDescent="0.25">
      <c r="H108" s="35"/>
      <c r="I108" s="35"/>
      <c r="J108" s="35"/>
      <c r="K108" s="35"/>
      <c r="L108" s="35"/>
    </row>
    <row r="109" spans="8:12" s="34" customFormat="1" x14ac:dyDescent="0.25">
      <c r="H109" s="35"/>
      <c r="I109" s="35"/>
      <c r="J109" s="35"/>
      <c r="K109" s="35"/>
      <c r="L109" s="35"/>
    </row>
    <row r="110" spans="8:12" s="34" customFormat="1" x14ac:dyDescent="0.25">
      <c r="H110" s="35"/>
      <c r="I110" s="35"/>
      <c r="J110" s="35"/>
      <c r="K110" s="35"/>
      <c r="L110" s="35"/>
    </row>
    <row r="111" spans="8:12" s="34" customFormat="1" x14ac:dyDescent="0.25">
      <c r="H111" s="35"/>
      <c r="I111" s="35"/>
      <c r="J111" s="35"/>
      <c r="K111" s="35"/>
      <c r="L111" s="35"/>
    </row>
    <row r="112" spans="8:12" s="34" customFormat="1" x14ac:dyDescent="0.25">
      <c r="H112" s="35"/>
      <c r="I112" s="35"/>
      <c r="J112" s="35"/>
      <c r="K112" s="35"/>
      <c r="L112" s="35"/>
    </row>
    <row r="113" spans="8:12" s="34" customFormat="1" x14ac:dyDescent="0.25">
      <c r="H113" s="35"/>
      <c r="I113" s="35"/>
      <c r="J113" s="35"/>
      <c r="K113" s="35"/>
      <c r="L113" s="35"/>
    </row>
    <row r="114" spans="8:12" s="34" customFormat="1" x14ac:dyDescent="0.25">
      <c r="H114" s="35"/>
      <c r="I114" s="35"/>
      <c r="J114" s="35"/>
      <c r="K114" s="35"/>
      <c r="L114" s="35"/>
    </row>
    <row r="115" spans="8:12" s="34" customFormat="1" x14ac:dyDescent="0.25">
      <c r="H115" s="35"/>
      <c r="I115" s="35"/>
      <c r="J115" s="35"/>
      <c r="K115" s="35"/>
      <c r="L115" s="35"/>
    </row>
    <row r="116" spans="8:12" s="34" customFormat="1" x14ac:dyDescent="0.25">
      <c r="H116" s="35"/>
      <c r="I116" s="35"/>
      <c r="J116" s="35"/>
      <c r="K116" s="35"/>
      <c r="L116" s="35"/>
    </row>
    <row r="117" spans="8:12" s="34" customFormat="1" x14ac:dyDescent="0.25">
      <c r="H117" s="35"/>
      <c r="I117" s="35"/>
      <c r="J117" s="35"/>
      <c r="K117" s="35"/>
      <c r="L117" s="35"/>
    </row>
    <row r="118" spans="8:12" s="34" customFormat="1" x14ac:dyDescent="0.25">
      <c r="H118" s="35"/>
      <c r="I118" s="35"/>
      <c r="J118" s="35"/>
      <c r="K118" s="35"/>
      <c r="L118" s="35"/>
    </row>
    <row r="119" spans="8:12" s="34" customFormat="1" x14ac:dyDescent="0.25">
      <c r="H119" s="35"/>
      <c r="I119" s="35"/>
      <c r="J119" s="35"/>
      <c r="K119" s="35"/>
      <c r="L119" s="35"/>
    </row>
    <row r="120" spans="8:12" s="34" customFormat="1" x14ac:dyDescent="0.25">
      <c r="H120" s="35"/>
      <c r="I120" s="35"/>
      <c r="J120" s="35"/>
      <c r="K120" s="35"/>
      <c r="L120" s="35"/>
    </row>
    <row r="121" spans="8:12" s="34" customFormat="1" x14ac:dyDescent="0.25">
      <c r="H121" s="35"/>
      <c r="I121" s="35"/>
      <c r="J121" s="35"/>
      <c r="K121" s="35"/>
      <c r="L121" s="35"/>
    </row>
    <row r="122" spans="8:12" s="34" customFormat="1" x14ac:dyDescent="0.25">
      <c r="H122" s="35"/>
      <c r="I122" s="35"/>
      <c r="J122" s="35"/>
      <c r="K122" s="35"/>
      <c r="L122" s="35"/>
    </row>
    <row r="123" spans="8:12" s="34" customFormat="1" x14ac:dyDescent="0.25">
      <c r="H123" s="35"/>
      <c r="I123" s="35"/>
      <c r="J123" s="35"/>
      <c r="K123" s="35"/>
      <c r="L123" s="35"/>
    </row>
    <row r="124" spans="8:12" s="34" customFormat="1" x14ac:dyDescent="0.25">
      <c r="H124" s="35"/>
      <c r="I124" s="35"/>
      <c r="J124" s="35"/>
      <c r="K124" s="35"/>
      <c r="L124" s="35"/>
    </row>
    <row r="125" spans="8:12" s="34" customFormat="1" x14ac:dyDescent="0.25">
      <c r="H125" s="35"/>
      <c r="I125" s="35"/>
      <c r="J125" s="35"/>
      <c r="K125" s="35"/>
      <c r="L125" s="35"/>
    </row>
    <row r="126" spans="8:12" s="34" customFormat="1" x14ac:dyDescent="0.25">
      <c r="H126" s="35"/>
      <c r="I126" s="35"/>
      <c r="J126" s="35"/>
      <c r="K126" s="35"/>
      <c r="L126" s="35"/>
    </row>
    <row r="127" spans="8:12" s="34" customFormat="1" x14ac:dyDescent="0.25">
      <c r="H127" s="35"/>
      <c r="I127" s="35"/>
      <c r="J127" s="35"/>
      <c r="K127" s="35"/>
      <c r="L127" s="35"/>
    </row>
    <row r="128" spans="8:12" s="34" customFormat="1" x14ac:dyDescent="0.25">
      <c r="H128" s="35"/>
      <c r="I128" s="35"/>
      <c r="J128" s="35"/>
      <c r="K128" s="35"/>
      <c r="L128" s="35"/>
    </row>
    <row r="129" spans="8:12" s="34" customFormat="1" x14ac:dyDescent="0.25">
      <c r="H129" s="35"/>
      <c r="I129" s="35"/>
      <c r="J129" s="35"/>
      <c r="K129" s="35"/>
      <c r="L129" s="35"/>
    </row>
    <row r="130" spans="8:12" s="34" customFormat="1" x14ac:dyDescent="0.25">
      <c r="H130" s="35"/>
      <c r="I130" s="35"/>
      <c r="J130" s="35"/>
      <c r="K130" s="35"/>
      <c r="L130" s="35"/>
    </row>
    <row r="131" spans="8:12" s="34" customFormat="1" x14ac:dyDescent="0.25">
      <c r="H131" s="35"/>
      <c r="I131" s="35"/>
      <c r="J131" s="35"/>
      <c r="K131" s="35"/>
      <c r="L131" s="35"/>
    </row>
    <row r="132" spans="8:12" s="34" customFormat="1" x14ac:dyDescent="0.25">
      <c r="H132" s="35"/>
      <c r="I132" s="35"/>
      <c r="J132" s="35"/>
      <c r="K132" s="35"/>
      <c r="L132" s="35"/>
    </row>
    <row r="133" spans="8:12" s="34" customFormat="1" x14ac:dyDescent="0.25">
      <c r="H133" s="35"/>
      <c r="I133" s="35"/>
      <c r="J133" s="35"/>
      <c r="K133" s="35"/>
      <c r="L133" s="35"/>
    </row>
    <row r="134" spans="8:12" s="34" customFormat="1" x14ac:dyDescent="0.25">
      <c r="H134" s="35"/>
      <c r="I134" s="35"/>
      <c r="J134" s="35"/>
      <c r="K134" s="35"/>
      <c r="L134" s="35"/>
    </row>
    <row r="135" spans="8:12" s="34" customFormat="1" x14ac:dyDescent="0.25">
      <c r="H135" s="35"/>
      <c r="I135" s="35"/>
      <c r="J135" s="35"/>
      <c r="K135" s="35"/>
      <c r="L135" s="35"/>
    </row>
    <row r="136" spans="8:12" s="34" customFormat="1" x14ac:dyDescent="0.25">
      <c r="H136" s="35"/>
      <c r="I136" s="35"/>
      <c r="J136" s="35"/>
      <c r="K136" s="35"/>
      <c r="L136" s="35"/>
    </row>
    <row r="137" spans="8:12" s="34" customFormat="1" x14ac:dyDescent="0.25">
      <c r="H137" s="35"/>
      <c r="I137" s="35"/>
      <c r="J137" s="35"/>
      <c r="K137" s="35"/>
      <c r="L137" s="35"/>
    </row>
    <row r="138" spans="8:12" s="34" customFormat="1" x14ac:dyDescent="0.25">
      <c r="H138" s="35"/>
      <c r="I138" s="35"/>
      <c r="J138" s="35"/>
      <c r="K138" s="35"/>
      <c r="L138" s="35"/>
    </row>
    <row r="139" spans="8:12" s="34" customFormat="1" x14ac:dyDescent="0.25">
      <c r="H139" s="35"/>
      <c r="I139" s="35"/>
      <c r="J139" s="35"/>
      <c r="K139" s="35"/>
      <c r="L139" s="35"/>
    </row>
    <row r="140" spans="8:12" s="34" customFormat="1" x14ac:dyDescent="0.25">
      <c r="H140" s="35"/>
      <c r="I140" s="35"/>
      <c r="J140" s="35"/>
      <c r="K140" s="35"/>
      <c r="L140" s="35"/>
    </row>
    <row r="141" spans="8:12" s="34" customFormat="1" x14ac:dyDescent="0.25">
      <c r="H141" s="35"/>
      <c r="I141" s="35"/>
      <c r="J141" s="35"/>
      <c r="K141" s="35"/>
      <c r="L141" s="35"/>
    </row>
    <row r="142" spans="8:12" s="34" customFormat="1" x14ac:dyDescent="0.25">
      <c r="H142" s="35"/>
      <c r="I142" s="35"/>
      <c r="J142" s="35"/>
      <c r="K142" s="35"/>
      <c r="L142" s="35"/>
    </row>
    <row r="143" spans="8:12" s="34" customFormat="1" x14ac:dyDescent="0.25">
      <c r="H143" s="35"/>
      <c r="I143" s="35"/>
      <c r="J143" s="35"/>
      <c r="K143" s="35"/>
      <c r="L143" s="35"/>
    </row>
    <row r="144" spans="8:12" s="34" customFormat="1" x14ac:dyDescent="0.25">
      <c r="H144" s="35"/>
      <c r="I144" s="35"/>
      <c r="J144" s="35"/>
      <c r="K144" s="35"/>
      <c r="L144" s="35"/>
    </row>
    <row r="145" spans="8:12" s="34" customFormat="1" x14ac:dyDescent="0.25">
      <c r="H145" s="35"/>
      <c r="I145" s="35"/>
      <c r="J145" s="35"/>
      <c r="K145" s="35"/>
      <c r="L145" s="35"/>
    </row>
    <row r="146" spans="8:12" s="34" customFormat="1" x14ac:dyDescent="0.25">
      <c r="H146" s="35"/>
      <c r="I146" s="35"/>
      <c r="J146" s="35"/>
      <c r="K146" s="35"/>
      <c r="L146" s="35"/>
    </row>
    <row r="147" spans="8:12" s="34" customFormat="1" x14ac:dyDescent="0.25">
      <c r="H147" s="35"/>
      <c r="I147" s="35"/>
      <c r="J147" s="35"/>
      <c r="K147" s="35"/>
      <c r="L147" s="35"/>
    </row>
    <row r="148" spans="8:12" s="34" customFormat="1" x14ac:dyDescent="0.25">
      <c r="H148" s="35"/>
      <c r="I148" s="35"/>
      <c r="J148" s="35"/>
      <c r="K148" s="35"/>
      <c r="L148" s="35"/>
    </row>
    <row r="149" spans="8:12" s="34" customFormat="1" x14ac:dyDescent="0.25">
      <c r="H149" s="35"/>
      <c r="I149" s="35"/>
      <c r="J149" s="35"/>
      <c r="K149" s="35"/>
      <c r="L149" s="35"/>
    </row>
    <row r="150" spans="8:12" s="34" customFormat="1" x14ac:dyDescent="0.25">
      <c r="H150" s="35"/>
      <c r="I150" s="35"/>
      <c r="J150" s="35"/>
      <c r="K150" s="35"/>
      <c r="L150" s="35"/>
    </row>
    <row r="151" spans="8:12" s="34" customFormat="1" x14ac:dyDescent="0.25">
      <c r="H151" s="35"/>
      <c r="I151" s="35"/>
      <c r="J151" s="35"/>
      <c r="K151" s="35"/>
      <c r="L151" s="35"/>
    </row>
    <row r="152" spans="8:12" s="34" customFormat="1" x14ac:dyDescent="0.25">
      <c r="H152" s="35"/>
      <c r="I152" s="35"/>
      <c r="J152" s="35"/>
      <c r="K152" s="35"/>
      <c r="L152" s="35"/>
    </row>
    <row r="153" spans="8:12" s="34" customFormat="1" x14ac:dyDescent="0.25">
      <c r="H153" s="35"/>
      <c r="I153" s="35"/>
      <c r="J153" s="35"/>
      <c r="K153" s="35"/>
      <c r="L153" s="35"/>
    </row>
    <row r="154" spans="8:12" s="34" customFormat="1" x14ac:dyDescent="0.25">
      <c r="H154" s="35"/>
      <c r="I154" s="35"/>
      <c r="J154" s="35"/>
      <c r="K154" s="35"/>
      <c r="L154" s="35"/>
    </row>
    <row r="155" spans="8:12" s="34" customFormat="1" x14ac:dyDescent="0.25">
      <c r="H155" s="35"/>
      <c r="I155" s="35"/>
      <c r="J155" s="35"/>
      <c r="K155" s="35"/>
      <c r="L155" s="35"/>
    </row>
    <row r="156" spans="8:12" s="34" customFormat="1" x14ac:dyDescent="0.25">
      <c r="H156" s="35"/>
      <c r="I156" s="35"/>
      <c r="J156" s="35"/>
      <c r="K156" s="35"/>
      <c r="L156" s="35"/>
    </row>
    <row r="157" spans="8:12" s="34" customFormat="1" x14ac:dyDescent="0.25">
      <c r="H157" s="35"/>
      <c r="I157" s="35"/>
      <c r="J157" s="35"/>
      <c r="K157" s="35"/>
      <c r="L157" s="35"/>
    </row>
    <row r="158" spans="8:12" s="34" customFormat="1" x14ac:dyDescent="0.25">
      <c r="H158" s="35"/>
      <c r="I158" s="35"/>
      <c r="J158" s="35"/>
      <c r="K158" s="35"/>
      <c r="L158" s="35"/>
    </row>
    <row r="159" spans="8:12" s="34" customFormat="1" x14ac:dyDescent="0.25">
      <c r="H159" s="35"/>
      <c r="I159" s="35"/>
      <c r="J159" s="35"/>
      <c r="K159" s="35"/>
      <c r="L159" s="35"/>
    </row>
    <row r="160" spans="8:12" s="34" customFormat="1" x14ac:dyDescent="0.25">
      <c r="H160" s="35"/>
      <c r="I160" s="35"/>
      <c r="J160" s="35"/>
      <c r="K160" s="35"/>
      <c r="L160" s="35"/>
    </row>
    <row r="161" spans="8:12" s="34" customFormat="1" x14ac:dyDescent="0.25">
      <c r="H161" s="35"/>
      <c r="I161" s="35"/>
      <c r="J161" s="35"/>
      <c r="K161" s="35"/>
      <c r="L161" s="35"/>
    </row>
    <row r="162" spans="8:12" s="34" customFormat="1" x14ac:dyDescent="0.25">
      <c r="H162" s="35"/>
      <c r="I162" s="35"/>
      <c r="J162" s="35"/>
      <c r="K162" s="35"/>
      <c r="L162" s="35"/>
    </row>
    <row r="163" spans="8:12" s="34" customFormat="1" x14ac:dyDescent="0.25">
      <c r="H163" s="35"/>
      <c r="I163" s="35"/>
      <c r="J163" s="35"/>
      <c r="K163" s="35"/>
      <c r="L163" s="35"/>
    </row>
    <row r="164" spans="8:12" s="34" customFormat="1" x14ac:dyDescent="0.25">
      <c r="H164" s="35"/>
      <c r="I164" s="35"/>
      <c r="J164" s="35"/>
      <c r="K164" s="35"/>
      <c r="L164" s="35"/>
    </row>
    <row r="165" spans="8:12" s="34" customFormat="1" x14ac:dyDescent="0.25">
      <c r="H165" s="35"/>
      <c r="I165" s="35"/>
      <c r="J165" s="35"/>
      <c r="K165" s="35"/>
      <c r="L165" s="35"/>
    </row>
    <row r="166" spans="8:12" s="34" customFormat="1" x14ac:dyDescent="0.25">
      <c r="H166" s="35"/>
      <c r="I166" s="35"/>
      <c r="J166" s="35"/>
      <c r="K166" s="35"/>
      <c r="L166" s="35"/>
    </row>
    <row r="167" spans="8:12" s="34" customFormat="1" x14ac:dyDescent="0.25">
      <c r="H167" s="35"/>
      <c r="I167" s="35"/>
      <c r="J167" s="35"/>
      <c r="K167" s="35"/>
      <c r="L167" s="35"/>
    </row>
    <row r="168" spans="8:12" s="34" customFormat="1" x14ac:dyDescent="0.25">
      <c r="H168" s="35"/>
      <c r="I168" s="35"/>
      <c r="J168" s="35"/>
      <c r="K168" s="35"/>
      <c r="L168" s="35"/>
    </row>
    <row r="169" spans="8:12" s="34" customFormat="1" x14ac:dyDescent="0.25">
      <c r="H169" s="35"/>
      <c r="I169" s="35"/>
      <c r="J169" s="35"/>
      <c r="K169" s="35"/>
      <c r="L169" s="35"/>
    </row>
    <row r="170" spans="8:12" s="34" customFormat="1" x14ac:dyDescent="0.25">
      <c r="H170" s="35"/>
      <c r="I170" s="35"/>
      <c r="J170" s="35"/>
      <c r="K170" s="35"/>
      <c r="L170" s="35"/>
    </row>
    <row r="171" spans="8:12" s="34" customFormat="1" x14ac:dyDescent="0.25">
      <c r="H171" s="35"/>
      <c r="I171" s="35"/>
      <c r="J171" s="35"/>
      <c r="K171" s="35"/>
      <c r="L171" s="35"/>
    </row>
    <row r="172" spans="8:12" s="34" customFormat="1" x14ac:dyDescent="0.25">
      <c r="H172" s="35"/>
      <c r="I172" s="35"/>
      <c r="J172" s="35"/>
      <c r="K172" s="35"/>
      <c r="L172" s="35"/>
    </row>
    <row r="173" spans="8:12" s="34" customFormat="1" x14ac:dyDescent="0.25">
      <c r="H173" s="35"/>
      <c r="I173" s="35"/>
      <c r="J173" s="35"/>
      <c r="K173" s="35"/>
      <c r="L173" s="35"/>
    </row>
    <row r="174" spans="8:12" s="34" customFormat="1" x14ac:dyDescent="0.25">
      <c r="H174" s="35"/>
      <c r="I174" s="35"/>
      <c r="J174" s="35"/>
      <c r="K174" s="35"/>
      <c r="L174" s="35"/>
    </row>
    <row r="175" spans="8:12" s="34" customFormat="1" x14ac:dyDescent="0.25">
      <c r="H175" s="35"/>
      <c r="I175" s="35"/>
      <c r="J175" s="35"/>
      <c r="K175" s="35"/>
      <c r="L175" s="35"/>
    </row>
    <row r="176" spans="8:12" s="34" customFormat="1" x14ac:dyDescent="0.25">
      <c r="H176" s="35"/>
      <c r="I176" s="35"/>
      <c r="J176" s="35"/>
      <c r="K176" s="35"/>
      <c r="L176" s="35"/>
    </row>
    <row r="177" spans="8:12" s="34" customFormat="1" x14ac:dyDescent="0.25">
      <c r="H177" s="35"/>
      <c r="I177" s="35"/>
      <c r="J177" s="35"/>
      <c r="K177" s="35"/>
      <c r="L177" s="35"/>
    </row>
    <row r="178" spans="8:12" s="34" customFormat="1" x14ac:dyDescent="0.25">
      <c r="H178" s="35"/>
      <c r="I178" s="35"/>
      <c r="J178" s="35"/>
      <c r="K178" s="35"/>
      <c r="L178" s="35"/>
    </row>
    <row r="179" spans="8:12" s="34" customFormat="1" x14ac:dyDescent="0.25">
      <c r="H179" s="35"/>
      <c r="I179" s="35"/>
      <c r="J179" s="35"/>
      <c r="K179" s="35"/>
      <c r="L179" s="35"/>
    </row>
    <row r="180" spans="8:12" s="34" customFormat="1" x14ac:dyDescent="0.25">
      <c r="H180" s="35"/>
      <c r="I180" s="35"/>
      <c r="J180" s="35"/>
      <c r="K180" s="35"/>
      <c r="L180" s="35"/>
    </row>
    <row r="181" spans="8:12" s="34" customFormat="1" x14ac:dyDescent="0.25">
      <c r="H181" s="35"/>
      <c r="I181" s="35"/>
      <c r="J181" s="35"/>
      <c r="K181" s="35"/>
      <c r="L181" s="35"/>
    </row>
    <row r="182" spans="8:12" s="34" customFormat="1" x14ac:dyDescent="0.25">
      <c r="H182" s="35"/>
      <c r="I182" s="35"/>
      <c r="J182" s="35"/>
      <c r="K182" s="35"/>
      <c r="L182" s="35"/>
    </row>
    <row r="183" spans="8:12" s="34" customFormat="1" x14ac:dyDescent="0.25">
      <c r="H183" s="35"/>
      <c r="I183" s="35"/>
      <c r="J183" s="35"/>
      <c r="K183" s="35"/>
      <c r="L183" s="35"/>
    </row>
    <row r="184" spans="8:12" s="34" customFormat="1" x14ac:dyDescent="0.25">
      <c r="H184" s="35"/>
      <c r="I184" s="35"/>
      <c r="J184" s="35"/>
      <c r="K184" s="35"/>
      <c r="L184" s="35"/>
    </row>
    <row r="185" spans="8:12" s="34" customFormat="1" x14ac:dyDescent="0.25">
      <c r="H185" s="35"/>
      <c r="I185" s="35"/>
      <c r="J185" s="35"/>
      <c r="K185" s="35"/>
      <c r="L185" s="35"/>
    </row>
    <row r="186" spans="8:12" s="34" customFormat="1" x14ac:dyDescent="0.25">
      <c r="H186" s="35"/>
      <c r="I186" s="35"/>
      <c r="J186" s="35"/>
      <c r="K186" s="35"/>
      <c r="L186" s="35"/>
    </row>
    <row r="187" spans="8:12" s="34" customFormat="1" x14ac:dyDescent="0.25">
      <c r="H187" s="35"/>
      <c r="I187" s="35"/>
      <c r="J187" s="35"/>
      <c r="K187" s="35"/>
      <c r="L187" s="35"/>
    </row>
    <row r="188" spans="8:12" s="34" customFormat="1" x14ac:dyDescent="0.25">
      <c r="H188" s="35"/>
      <c r="I188" s="35"/>
      <c r="J188" s="35"/>
      <c r="K188" s="35"/>
      <c r="L188" s="35"/>
    </row>
    <row r="189" spans="8:12" s="34" customFormat="1" x14ac:dyDescent="0.25">
      <c r="H189" s="35"/>
      <c r="I189" s="35"/>
      <c r="J189" s="35"/>
      <c r="K189" s="35"/>
      <c r="L189" s="35"/>
    </row>
    <row r="190" spans="8:12" s="34" customFormat="1" x14ac:dyDescent="0.25">
      <c r="H190" s="35"/>
      <c r="I190" s="35"/>
      <c r="J190" s="35"/>
      <c r="K190" s="35"/>
      <c r="L190" s="35"/>
    </row>
    <row r="191" spans="8:12" s="34" customFormat="1" x14ac:dyDescent="0.25">
      <c r="H191" s="35"/>
      <c r="I191" s="35"/>
      <c r="J191" s="35"/>
      <c r="K191" s="35"/>
      <c r="L191" s="35"/>
    </row>
    <row r="192" spans="8:12" s="34" customFormat="1" x14ac:dyDescent="0.25">
      <c r="H192" s="35"/>
      <c r="I192" s="35"/>
      <c r="J192" s="35"/>
      <c r="K192" s="35"/>
      <c r="L192" s="35"/>
    </row>
    <row r="193" spans="8:12" s="34" customFormat="1" x14ac:dyDescent="0.25">
      <c r="H193" s="35"/>
      <c r="I193" s="35"/>
      <c r="J193" s="35"/>
      <c r="K193" s="35"/>
      <c r="L193" s="35"/>
    </row>
    <row r="194" spans="8:12" s="34" customFormat="1" x14ac:dyDescent="0.25">
      <c r="H194" s="35"/>
      <c r="I194" s="35"/>
      <c r="J194" s="35"/>
      <c r="K194" s="35"/>
      <c r="L194" s="35"/>
    </row>
    <row r="195" spans="8:12" s="34" customFormat="1" x14ac:dyDescent="0.25">
      <c r="H195" s="35"/>
      <c r="I195" s="35"/>
      <c r="J195" s="35"/>
      <c r="K195" s="35"/>
      <c r="L195" s="35"/>
    </row>
    <row r="196" spans="8:12" s="34" customFormat="1" x14ac:dyDescent="0.25">
      <c r="H196" s="35"/>
      <c r="I196" s="35"/>
      <c r="J196" s="35"/>
      <c r="K196" s="35"/>
      <c r="L196" s="35"/>
    </row>
    <row r="197" spans="8:12" s="34" customFormat="1" x14ac:dyDescent="0.25">
      <c r="H197" s="35"/>
      <c r="I197" s="35"/>
      <c r="J197" s="35"/>
      <c r="K197" s="35"/>
      <c r="L197" s="35"/>
    </row>
    <row r="198" spans="8:12" s="34" customFormat="1" x14ac:dyDescent="0.25">
      <c r="H198" s="35"/>
      <c r="I198" s="35"/>
      <c r="J198" s="35"/>
      <c r="K198" s="35"/>
      <c r="L198" s="35"/>
    </row>
    <row r="199" spans="8:12" s="34" customFormat="1" x14ac:dyDescent="0.25">
      <c r="H199" s="35"/>
      <c r="I199" s="35"/>
      <c r="J199" s="35"/>
      <c r="K199" s="35"/>
      <c r="L199" s="35"/>
    </row>
    <row r="200" spans="8:12" s="34" customFormat="1" x14ac:dyDescent="0.25">
      <c r="H200" s="35"/>
      <c r="I200" s="35"/>
      <c r="J200" s="35"/>
      <c r="K200" s="35"/>
      <c r="L200" s="35"/>
    </row>
    <row r="201" spans="8:12" s="34" customFormat="1" x14ac:dyDescent="0.25">
      <c r="H201" s="35"/>
      <c r="I201" s="35"/>
      <c r="J201" s="35"/>
      <c r="K201" s="35"/>
      <c r="L201" s="35"/>
    </row>
    <row r="202" spans="8:12" s="34" customFormat="1" x14ac:dyDescent="0.25">
      <c r="H202" s="35"/>
      <c r="I202" s="35"/>
      <c r="J202" s="35"/>
      <c r="K202" s="35"/>
      <c r="L202" s="35"/>
    </row>
    <row r="203" spans="8:12" s="34" customFormat="1" x14ac:dyDescent="0.25">
      <c r="H203" s="35"/>
      <c r="I203" s="35"/>
      <c r="J203" s="35"/>
      <c r="K203" s="35"/>
      <c r="L203" s="35"/>
    </row>
    <row r="204" spans="8:12" s="34" customFormat="1" x14ac:dyDescent="0.25">
      <c r="H204" s="35"/>
      <c r="I204" s="35"/>
      <c r="J204" s="35"/>
      <c r="K204" s="35"/>
      <c r="L204" s="35"/>
    </row>
    <row r="205" spans="8:12" s="34" customFormat="1" x14ac:dyDescent="0.25">
      <c r="H205" s="35"/>
      <c r="I205" s="35"/>
      <c r="J205" s="35"/>
      <c r="K205" s="35"/>
      <c r="L205" s="35"/>
    </row>
    <row r="206" spans="8:12" s="34" customFormat="1" x14ac:dyDescent="0.25">
      <c r="H206" s="35"/>
      <c r="I206" s="35"/>
      <c r="J206" s="35"/>
      <c r="K206" s="35"/>
      <c r="L206" s="35"/>
    </row>
    <row r="207" spans="8:12" s="34" customFormat="1" x14ac:dyDescent="0.25">
      <c r="H207" s="35"/>
      <c r="I207" s="35"/>
      <c r="J207" s="35"/>
      <c r="K207" s="35"/>
      <c r="L207" s="35"/>
    </row>
    <row r="208" spans="8:12" s="34" customFormat="1" x14ac:dyDescent="0.25">
      <c r="H208" s="35"/>
      <c r="I208" s="35"/>
      <c r="J208" s="35"/>
      <c r="K208" s="35"/>
      <c r="L208" s="35"/>
    </row>
    <row r="209" spans="8:12" s="34" customFormat="1" x14ac:dyDescent="0.25">
      <c r="H209" s="35"/>
      <c r="I209" s="35"/>
      <c r="J209" s="35"/>
      <c r="K209" s="35"/>
      <c r="L209" s="35"/>
    </row>
    <row r="210" spans="8:12" s="34" customFormat="1" x14ac:dyDescent="0.25">
      <c r="H210" s="35"/>
      <c r="I210" s="35"/>
      <c r="J210" s="35"/>
      <c r="K210" s="35"/>
      <c r="L210" s="35"/>
    </row>
    <row r="211" spans="8:12" s="34" customFormat="1" x14ac:dyDescent="0.25">
      <c r="H211" s="35"/>
      <c r="I211" s="35"/>
      <c r="J211" s="35"/>
      <c r="K211" s="35"/>
      <c r="L211" s="35"/>
    </row>
  </sheetData>
  <mergeCells count="14">
    <mergeCell ref="A25:E25"/>
    <mergeCell ref="I3:J3"/>
    <mergeCell ref="K3:K4"/>
    <mergeCell ref="L3:L4"/>
    <mergeCell ref="A1:G1"/>
    <mergeCell ref="H1:L1"/>
    <mergeCell ref="H2:I2"/>
    <mergeCell ref="A3:A4"/>
    <mergeCell ref="B3:B4"/>
    <mergeCell ref="C3:C4"/>
    <mergeCell ref="D3:E3"/>
    <mergeCell ref="F3:F4"/>
    <mergeCell ref="G3:G4"/>
    <mergeCell ref="H3:H4"/>
  </mergeCells>
  <dataValidations count="2">
    <dataValidation type="whole" operator="greaterThanOrEqual" allowBlank="1" showInputMessage="1" showErrorMessage="1" errorTitle="Внимание !" error="_x000a_Должно быть целое число !" sqref="G6:G18 L6:L22">
      <formula1>0</formula1>
    </dataValidation>
    <dataValidation type="whole" operator="greaterThanOrEqual" allowBlank="1" showInputMessage="1" showErrorMessage="1" errorTitle="Внимание !" error="Должно быть целое число !" sqref="F25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Багратионовск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2015-04-24T06:51:04Z</dcterms:created>
  <dcterms:modified xsi:type="dcterms:W3CDTF">2016-10-07T11:57:10Z</dcterms:modified>
</cp:coreProperties>
</file>